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40" windowHeight="12465" tabRatio="831" activeTab="0"/>
  </bookViews>
  <sheets>
    <sheet name="Nummernschema" sheetId="1" r:id="rId1"/>
  </sheets>
  <definedNames>
    <definedName name="_xlnm.Print_Area" localSheetId="0">'Nummernschema'!$B$1:$F$422</definedName>
  </definedNames>
  <calcPr fullCalcOnLoad="1"/>
</workbook>
</file>

<file path=xl/sharedStrings.xml><?xml version="1.0" encoding="utf-8"?>
<sst xmlns="http://schemas.openxmlformats.org/spreadsheetml/2006/main" count="586" uniqueCount="317">
  <si>
    <t>Aparaterollen, Lochbefestigung, Bremse</t>
  </si>
  <si>
    <t>Aparaterollen, Plattenbefestigung, Bremse</t>
  </si>
  <si>
    <t>Lenkrolle mit Bremse</t>
  </si>
  <si>
    <t>Material</t>
  </si>
  <si>
    <t>Art</t>
  </si>
  <si>
    <t>Tellerfeder</t>
  </si>
  <si>
    <t>Edelstahl 1.4541 V2A</t>
  </si>
  <si>
    <t>Edelstahl 1.4301</t>
  </si>
  <si>
    <t>Edelstahl 1.4301, geschliffen</t>
  </si>
  <si>
    <t>Edelstahl 1.4571 V4A</t>
  </si>
  <si>
    <t>Stahl, Sonder-, Wkzgstahl</t>
  </si>
  <si>
    <t>Zubehör</t>
  </si>
  <si>
    <t>Hauptgruppen</t>
  </si>
  <si>
    <t>Kupfer</t>
  </si>
  <si>
    <t>Aluminium</t>
  </si>
  <si>
    <t>Normteile</t>
  </si>
  <si>
    <t>Normteile/Schrauben</t>
  </si>
  <si>
    <t>Sonderblech</t>
  </si>
  <si>
    <t>Vierkant</t>
  </si>
  <si>
    <t>Winkel, warmgewalzt</t>
  </si>
  <si>
    <t>Sechskant</t>
  </si>
  <si>
    <t>T-förmig, scharfkantig</t>
  </si>
  <si>
    <t>Winkel, scharfkantig</t>
  </si>
  <si>
    <t>T-förmig, warmgewalzt</t>
  </si>
  <si>
    <t>Blech</t>
  </si>
  <si>
    <t>ST60, rund</t>
  </si>
  <si>
    <t>Rechreckrohr</t>
  </si>
  <si>
    <t>Drahtgewebe</t>
  </si>
  <si>
    <t>PVC</t>
  </si>
  <si>
    <t>Hartpapier</t>
  </si>
  <si>
    <t>Plexi PMMA</t>
  </si>
  <si>
    <t>Teflon-PTFE</t>
  </si>
  <si>
    <t>PSU</t>
  </si>
  <si>
    <t>PC-Lexan</t>
  </si>
  <si>
    <t>Sonstige</t>
  </si>
  <si>
    <t>Stahl, schwarz</t>
  </si>
  <si>
    <t>Stahl, verzinkt</t>
  </si>
  <si>
    <t>Edelstahl VA</t>
  </si>
  <si>
    <t>Messing, Vernickelt</t>
  </si>
  <si>
    <t>Kunststoff</t>
  </si>
  <si>
    <t>Zylinderschr. M. Schlitz   ISO 1207 DIN84</t>
  </si>
  <si>
    <t>Senkschraube m Schlitz ISO2009--DIN 963</t>
  </si>
  <si>
    <t>Linsenkopfschr. M Schlitz ISO2010--DIN 964</t>
  </si>
  <si>
    <t>Sechskantschraube  ISO24014--DIN 931</t>
  </si>
  <si>
    <t>Inbusschraube  DIN 912</t>
  </si>
  <si>
    <t>Inbusschr m. niedrigem Kopf DIN7984</t>
  </si>
  <si>
    <t>Inbusschr. M. Senkkopf DIN 7981</t>
  </si>
  <si>
    <t>Gewindestift m. Spitze DIN 914</t>
  </si>
  <si>
    <t>Gewindestift m. Spitze DIN 915</t>
  </si>
  <si>
    <t>Schrauen Zubehör</t>
  </si>
  <si>
    <t>Mutter, sechskant DIN 934</t>
  </si>
  <si>
    <t>Hutmutter DIN 1587</t>
  </si>
  <si>
    <t>Flügelmutter DIN 315</t>
  </si>
  <si>
    <t>Rändelmutter DIN 466</t>
  </si>
  <si>
    <t>Rändelschraube DIN 466</t>
  </si>
  <si>
    <t>U-Scheiben DIN 125</t>
  </si>
  <si>
    <t>U-Scheiben groß DIN 9021</t>
  </si>
  <si>
    <t>Federring DIN 127</t>
  </si>
  <si>
    <t>Zahnscheiben DIN 6797</t>
  </si>
  <si>
    <t>Sonderschrauben</t>
  </si>
  <si>
    <t>Blechschrauben m Schlitz DIN 7971</t>
  </si>
  <si>
    <t>Blechschr. Linsenkopf DIN 7973</t>
  </si>
  <si>
    <t>Gewindestange DIN 975</t>
  </si>
  <si>
    <t>Ringmutter DIN 582</t>
  </si>
  <si>
    <t>Ringschraube DIN 580</t>
  </si>
  <si>
    <t>42CrMo4V</t>
  </si>
  <si>
    <t>Dekorspanplatte</t>
  </si>
  <si>
    <t>HPL-Schichtstoff</t>
  </si>
  <si>
    <t>Hartfaserpl. besch.</t>
  </si>
  <si>
    <t>Umleimer Hand</t>
  </si>
  <si>
    <t>Umleimer Masch.</t>
  </si>
  <si>
    <t>Rollenkork</t>
  </si>
  <si>
    <t>Dämmplatte</t>
  </si>
  <si>
    <t>Hartfaserpl. unbesch.</t>
  </si>
  <si>
    <t>Sperrholzplatte</t>
  </si>
  <si>
    <t>Multiplexplatte</t>
  </si>
  <si>
    <t>Tischlerplatte</t>
  </si>
  <si>
    <t>Massivholz Fichte</t>
  </si>
  <si>
    <t>Massivholz Buche</t>
  </si>
  <si>
    <t>Holzleim / versch. Kleber</t>
  </si>
  <si>
    <t>Klebeband / Moosgummi / Stretchfolie</t>
  </si>
  <si>
    <t>Riffeldübel</t>
  </si>
  <si>
    <t>Lamello-Plättchen</t>
  </si>
  <si>
    <t>Hoffmann Schwalbe</t>
  </si>
  <si>
    <t>Dübelstange geriffelt</t>
  </si>
  <si>
    <t>Dübelstange glatt</t>
  </si>
  <si>
    <t>Reiniger / Politur</t>
  </si>
  <si>
    <t>Grundierfarbe</t>
  </si>
  <si>
    <t>Holzlack farblos</t>
  </si>
  <si>
    <t>Hartöl</t>
  </si>
  <si>
    <t>Verdünnung</t>
  </si>
  <si>
    <t>Metallhaftlack</t>
  </si>
  <si>
    <t>Tischgestelle / Rollen</t>
  </si>
  <si>
    <t>Tür- Schiebetürbeschläge / Scharniere</t>
  </si>
  <si>
    <t>Pilip</t>
  </si>
  <si>
    <t>Automatenstahl, rund</t>
  </si>
  <si>
    <t>Automatenstahl, sechskant</t>
  </si>
  <si>
    <t>Kaltarbeitsstahl 1.2842</t>
  </si>
  <si>
    <t>Einsatzstahl 1.2162</t>
  </si>
  <si>
    <t>Federdraht</t>
  </si>
  <si>
    <t>Artikelnummer</t>
  </si>
  <si>
    <t>N.N.</t>
  </si>
  <si>
    <t>Gussaluminium</t>
  </si>
  <si>
    <t>Hauptgruppe 20 Edelstahl</t>
  </si>
  <si>
    <t>Hauptgruppe 30 Stahl, Sonder..</t>
  </si>
  <si>
    <t>Hauptgruppe 40 Cu, Bronze, Ms</t>
  </si>
  <si>
    <t>Hauptgruppe 50 Aluminium</t>
  </si>
  <si>
    <t>PP-Polyprpylen</t>
  </si>
  <si>
    <t>Klemmhebel</t>
  </si>
  <si>
    <t>Rosetten</t>
  </si>
  <si>
    <t>Rund</t>
  </si>
  <si>
    <t>ARO-Erlangen</t>
  </si>
  <si>
    <t>Nieten, Senkkopf</t>
  </si>
  <si>
    <t>Nieten, Blind</t>
  </si>
  <si>
    <t>Kugelbüchse</t>
  </si>
  <si>
    <t>Schmirgelleinen</t>
  </si>
  <si>
    <t>Reinigungsmittel</t>
  </si>
  <si>
    <t>Sprays</t>
  </si>
  <si>
    <t>Bockrolle</t>
  </si>
  <si>
    <t>Lenkrolle</t>
  </si>
  <si>
    <t>Stahlwellen, gehärtet, geschliffen</t>
  </si>
  <si>
    <t>Scheiben</t>
  </si>
  <si>
    <t>Hartgewebe</t>
  </si>
  <si>
    <t>Gummi-EPDM</t>
  </si>
  <si>
    <t>Schweißstab</t>
  </si>
  <si>
    <t>Rohr</t>
  </si>
  <si>
    <t>Hohlstahl</t>
  </si>
  <si>
    <t>Sicherungsring, Bohrung DIN 472</t>
  </si>
  <si>
    <t>Kugelknopf</t>
  </si>
  <si>
    <t>Sterngriff</t>
  </si>
  <si>
    <t>Schlauchklemmen, verzinkt</t>
  </si>
  <si>
    <t>Schlauchklemmen VA</t>
  </si>
  <si>
    <t>Bügelgriffe</t>
  </si>
  <si>
    <t>O-Ring, NBR</t>
  </si>
  <si>
    <t>O-Ring, Viton</t>
  </si>
  <si>
    <t>Nieten, Rundkopf</t>
  </si>
  <si>
    <t>Quadratrohr</t>
  </si>
  <si>
    <t>Schubauszüge</t>
  </si>
  <si>
    <t>Möbelschlösser / Verschlüsse</t>
  </si>
  <si>
    <t>Möbelgriffe / Knöpfe + Zubehör</t>
  </si>
  <si>
    <t>Schrankausstattung</t>
  </si>
  <si>
    <t>Kabelset + Luftgitter</t>
  </si>
  <si>
    <t>Kistenbeschläge+Befest. Mat.</t>
  </si>
  <si>
    <t>Kistenbeschläge</t>
  </si>
  <si>
    <t>Bild+Schrank- Aufhänger / versch. Mauerdübel</t>
  </si>
  <si>
    <t>Befestigungswinkel / Konsolwinkel</t>
  </si>
  <si>
    <t>Eindreh- Einschlagmuttern</t>
  </si>
  <si>
    <t>Nägel</t>
  </si>
  <si>
    <t>Munition Schussapparate</t>
  </si>
  <si>
    <t>Holz+Spanplattenschraube  (Spax)</t>
  </si>
  <si>
    <t>Holz+Spanplattenschr. (Spax) VA rostfrei</t>
  </si>
  <si>
    <t>Zylinderkopfschraube  (Blechschr.)</t>
  </si>
  <si>
    <t>Holz+Spanplattenschraube Rundkopf</t>
  </si>
  <si>
    <t>Schlüsselholzschraube (Sechskant)</t>
  </si>
  <si>
    <t>Schraubhaken</t>
  </si>
  <si>
    <t>Ringschrauben</t>
  </si>
  <si>
    <t>Abdeckkappe Kreuzschlitz</t>
  </si>
  <si>
    <t>Schleifmittel</t>
  </si>
  <si>
    <t>Lackier- Zubehör</t>
  </si>
  <si>
    <t>Schmiermittel</t>
  </si>
  <si>
    <t>Schraubeinsätze</t>
  </si>
  <si>
    <t>Arbeitsschutz</t>
  </si>
  <si>
    <t>Arbeitskleidung</t>
  </si>
  <si>
    <t>Sondermat. / Auslaufmat.</t>
  </si>
  <si>
    <t>WS  Weinmann+Schanz</t>
  </si>
  <si>
    <t>Holz/ Schreinerei 70000000</t>
  </si>
  <si>
    <t>Tischfüße, Quadratrohr</t>
  </si>
  <si>
    <t>Tischfüße, Quadratrohr, verstellbar</t>
  </si>
  <si>
    <t>Tischfüße, Rundrohr</t>
  </si>
  <si>
    <t>Tischfüße, Rechteckrohr</t>
  </si>
  <si>
    <t>Aparaterollen</t>
  </si>
  <si>
    <t>Aparaterollen, Lochbefestigung</t>
  </si>
  <si>
    <t>Aparaterolle, Plattenbefestigung</t>
  </si>
  <si>
    <t>Holz/Schreinerei</t>
  </si>
  <si>
    <t>Greiner</t>
  </si>
  <si>
    <t>Ostermann</t>
  </si>
  <si>
    <t>Aceton</t>
  </si>
  <si>
    <t>Rillenkugellager</t>
  </si>
  <si>
    <t>Nummernschema Lagerkatalog MW</t>
  </si>
  <si>
    <t>Hauptgruppe 1</t>
  </si>
  <si>
    <t>Hauptgruppe 6 (Kunststoffe)</t>
  </si>
  <si>
    <t>Beispiel:</t>
  </si>
  <si>
    <t>Schraube, Stahl,sw, Zylinder mit Schlitz M2x3</t>
  </si>
  <si>
    <t>Stahl, Sonder-, Werkzeugstahl</t>
  </si>
  <si>
    <t>Art/Sorte</t>
  </si>
  <si>
    <t>Lieferant</t>
  </si>
  <si>
    <t>Dekorspan+HPL+Umleimer</t>
  </si>
  <si>
    <t>Platten+Massivholz</t>
  </si>
  <si>
    <t>Kleber+Verbindungsmat.</t>
  </si>
  <si>
    <t>Reiniger+Lackfarben</t>
  </si>
  <si>
    <t>Gestelle+Beschläge</t>
  </si>
  <si>
    <t>Verbrauchsmat.</t>
  </si>
  <si>
    <t>Noris</t>
  </si>
  <si>
    <t>Brandt</t>
  </si>
  <si>
    <t>Häfele</t>
  </si>
  <si>
    <t>Rohde</t>
  </si>
  <si>
    <t>OBI-Erlangen</t>
  </si>
  <si>
    <t>Loops</t>
  </si>
  <si>
    <t>Kaiser+Kraft</t>
  </si>
  <si>
    <t>Würth</t>
  </si>
  <si>
    <t>Geb. Maser</t>
  </si>
  <si>
    <t>Studier</t>
  </si>
  <si>
    <t>Verwaltung</t>
  </si>
  <si>
    <t>Betriebsstoffe, Verbrauchsmaterial</t>
  </si>
  <si>
    <t>Werkzeuge</t>
  </si>
  <si>
    <t>Sonderbestellung</t>
  </si>
  <si>
    <t>UKS</t>
  </si>
  <si>
    <t>Untergruppen</t>
  </si>
  <si>
    <t>WSP</t>
  </si>
  <si>
    <t>Bohrer</t>
  </si>
  <si>
    <t>Fräser</t>
  </si>
  <si>
    <t>Hoffmann</t>
  </si>
  <si>
    <t>Handwerkzeuge</t>
  </si>
  <si>
    <t>Teil x</t>
  </si>
  <si>
    <t>Schrägkugellager</t>
  </si>
  <si>
    <t>Kegelrollenlager</t>
  </si>
  <si>
    <t>Zylinderrollrnlager</t>
  </si>
  <si>
    <t>Nadellager</t>
  </si>
  <si>
    <t>Axiallager</t>
  </si>
  <si>
    <t>Linear Lager/ Profilschienen</t>
  </si>
  <si>
    <t>U-förmig, warmgewalzt</t>
  </si>
  <si>
    <t>Silberstahl, rund 1.2210</t>
  </si>
  <si>
    <t>Edelstahl 1.4541</t>
  </si>
  <si>
    <t>Aluminiumguss</t>
  </si>
  <si>
    <t>Sonderaluminium, fest</t>
  </si>
  <si>
    <t>Bronze</t>
  </si>
  <si>
    <t>Schrauben</t>
  </si>
  <si>
    <t>Platte</t>
  </si>
  <si>
    <t>Kunststoffe/Glas</t>
  </si>
  <si>
    <t>Stelle 7 und 8</t>
  </si>
  <si>
    <t>Teilenummer</t>
  </si>
  <si>
    <t>Messing</t>
  </si>
  <si>
    <t>Flach</t>
  </si>
  <si>
    <t>Sonderschrauben, Einzelsorten</t>
  </si>
  <si>
    <t>Splint, Stahl DIN 94</t>
  </si>
  <si>
    <t>Splint VA DIN 94</t>
  </si>
  <si>
    <t>Zylinderstift, Stahl gehärtet DIN 6325</t>
  </si>
  <si>
    <t>Zylinderstift, VA gehärtet DIN 6325</t>
  </si>
  <si>
    <t>Kegelstift, Stahl, geh. DIN1</t>
  </si>
  <si>
    <t>Spannhülse Stahl DIN 1481</t>
  </si>
  <si>
    <t>Spannhülse VA DIN 1481</t>
  </si>
  <si>
    <t>Sicherungsring, Welle DIN 471</t>
  </si>
  <si>
    <t>Untergruppe</t>
  </si>
  <si>
    <t>Edelstahl Lochblech</t>
  </si>
  <si>
    <t>Edelstahl, hitzebeständig</t>
  </si>
  <si>
    <t>Artikelgrundnummer</t>
  </si>
  <si>
    <t>Edelstahl Sonderform</t>
  </si>
  <si>
    <t>Lochblech</t>
  </si>
  <si>
    <t>Drahtgewbe</t>
  </si>
  <si>
    <t>Edelstahl hitzebeständig</t>
  </si>
  <si>
    <t>Stahlträger HEB IPB</t>
  </si>
  <si>
    <t>T-Form</t>
  </si>
  <si>
    <t>Aluminium 99,5</t>
  </si>
  <si>
    <t>POM Delrin</t>
  </si>
  <si>
    <t>Dichtungswerkstoffe</t>
  </si>
  <si>
    <t>Seile</t>
  </si>
  <si>
    <t>Gurte</t>
  </si>
  <si>
    <t>Industriewaren</t>
  </si>
  <si>
    <t>Riemen-Seilartige</t>
  </si>
  <si>
    <t>Ketten</t>
  </si>
  <si>
    <t>Z.B. Reca-Bohrschraube</t>
  </si>
  <si>
    <t>Dichtscheibe, Kupfer</t>
  </si>
  <si>
    <t>Dichtscheibe, Fiber</t>
  </si>
  <si>
    <t>Wälzlager</t>
  </si>
  <si>
    <t>Sorte</t>
  </si>
  <si>
    <t>Neue Teilenummer</t>
  </si>
  <si>
    <t>Keilstahl</t>
  </si>
  <si>
    <t>Lösungsmittel, Alcohole</t>
  </si>
  <si>
    <t>Kühlschmierstoff</t>
  </si>
  <si>
    <t>Öle, Kühlschmierstoffe</t>
  </si>
  <si>
    <t>ÖL</t>
  </si>
  <si>
    <t>Spiralbohrer</t>
  </si>
  <si>
    <t xml:space="preserve">VHM </t>
  </si>
  <si>
    <t>Zentrier-SonderBohrer</t>
  </si>
  <si>
    <t>Gewindebohrer</t>
  </si>
  <si>
    <t>Schaftfräser, schlicht</t>
  </si>
  <si>
    <t>Schaftfräser, schrupp</t>
  </si>
  <si>
    <t>Walzenstirn</t>
  </si>
  <si>
    <t>Formfräser, Sonder</t>
  </si>
  <si>
    <t>Drehen</t>
  </si>
  <si>
    <t>Fräsen</t>
  </si>
  <si>
    <t>Gewinde</t>
  </si>
  <si>
    <t>Sägband</t>
  </si>
  <si>
    <t>Handsägeblatt</t>
  </si>
  <si>
    <t>Band 3660</t>
  </si>
  <si>
    <t>Band von der Rolle</t>
  </si>
  <si>
    <t>Gummiformteile</t>
  </si>
  <si>
    <t>Gummifeder IG/IG</t>
  </si>
  <si>
    <t>Holz</t>
  </si>
  <si>
    <t>Gummifeder IG/AG</t>
  </si>
  <si>
    <t>Gummifeder AG/AG</t>
  </si>
  <si>
    <t>Gummifeder einseitig IG</t>
  </si>
  <si>
    <t>Stoppmutter</t>
  </si>
  <si>
    <t>Schweißen</t>
  </si>
  <si>
    <t>Lot</t>
  </si>
  <si>
    <t>Elektrode</t>
  </si>
  <si>
    <t>Band 3150</t>
  </si>
  <si>
    <t>Rollenset</t>
  </si>
  <si>
    <t>Fiberscheibe</t>
  </si>
  <si>
    <t>Trennscheibe 115</t>
  </si>
  <si>
    <t>Trennscheibe 125</t>
  </si>
  <si>
    <t>Trennscheibe 250</t>
  </si>
  <si>
    <t>Schleifwalzen</t>
  </si>
  <si>
    <t>Fächerscheibe 115</t>
  </si>
  <si>
    <t>Fächerscheibe 125</t>
  </si>
  <si>
    <t>Schleifmittel, Schmirgel-</t>
  </si>
  <si>
    <t>Stellfüße</t>
  </si>
  <si>
    <t>Gewindespindel, verzinkt</t>
  </si>
  <si>
    <t>Gewindespindel VA</t>
  </si>
  <si>
    <t>Teller für Gelenkfuß</t>
  </si>
  <si>
    <t>Fächerschleifer</t>
  </si>
  <si>
    <t>Flaschen, Behälter, Dosen</t>
  </si>
  <si>
    <t>Besen, Pinsel,Bürsten</t>
  </si>
  <si>
    <t>Messer</t>
  </si>
  <si>
    <t xml:space="preserve">Kleber, Klebstoffe, Tesa, </t>
  </si>
  <si>
    <t>Gurte, Schnüre, Hebeband</t>
  </si>
  <si>
    <t>Betriebsmittel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</si>
</sst>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16" fillId="14" borderId="1" applyNumberFormat="0" applyAlignment="0" applyProtection="0"/>
    <xf numFmtId="0" fontId="1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15" borderId="0" applyNumberFormat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17" borderId="9" applyNumberFormat="0" applyAlignment="0" applyProtection="0"/>
  </cellStyleXfs>
  <cellXfs count="64">
    <xf numFmtId="0" fontId="0" fillId="0" borderId="0" xfId="0" applyAlignment="1">
      <alignment/>
    </xf>
    <xf numFmtId="0" fontId="3" fillId="14" borderId="10" xfId="0" applyFont="1" applyFill="1" applyBorder="1" applyAlignment="1">
      <alignment/>
    </xf>
    <xf numFmtId="0" fontId="4" fillId="14" borderId="11" xfId="0" applyFont="1" applyFill="1" applyBorder="1" applyAlignment="1">
      <alignment/>
    </xf>
    <xf numFmtId="0" fontId="4" fillId="14" borderId="0" xfId="0" applyFont="1" applyFill="1" applyBorder="1" applyAlignment="1">
      <alignment/>
    </xf>
    <xf numFmtId="0" fontId="4" fillId="14" borderId="0" xfId="0" applyFont="1" applyFill="1" applyAlignment="1">
      <alignment/>
    </xf>
    <xf numFmtId="0" fontId="4" fillId="14" borderId="12" xfId="0" applyFont="1" applyFill="1" applyBorder="1" applyAlignment="1">
      <alignment/>
    </xf>
    <xf numFmtId="0" fontId="4" fillId="14" borderId="13" xfId="0" applyFont="1" applyFill="1" applyBorder="1" applyAlignment="1">
      <alignment/>
    </xf>
    <xf numFmtId="0" fontId="5" fillId="15" borderId="11" xfId="0" applyFont="1" applyFill="1" applyBorder="1" applyAlignment="1">
      <alignment/>
    </xf>
    <xf numFmtId="0" fontId="4" fillId="15" borderId="12" xfId="0" applyFont="1" applyFill="1" applyBorder="1" applyAlignment="1">
      <alignment/>
    </xf>
    <xf numFmtId="0" fontId="5" fillId="15" borderId="12" xfId="0" applyFont="1" applyFill="1" applyBorder="1" applyAlignment="1">
      <alignment/>
    </xf>
    <xf numFmtId="0" fontId="4" fillId="15" borderId="13" xfId="0" applyFont="1" applyFill="1" applyBorder="1" applyAlignment="1">
      <alignment/>
    </xf>
    <xf numFmtId="0" fontId="4" fillId="15" borderId="0" xfId="0" applyFont="1" applyFill="1" applyAlignment="1">
      <alignment/>
    </xf>
    <xf numFmtId="164" fontId="4" fillId="14" borderId="12" xfId="41" applyNumberFormat="1" applyFont="1" applyFill="1" applyBorder="1" applyAlignment="1">
      <alignment/>
    </xf>
    <xf numFmtId="164" fontId="5" fillId="15" borderId="12" xfId="41" applyNumberFormat="1" applyFont="1" applyFill="1" applyBorder="1" applyAlignment="1">
      <alignment/>
    </xf>
    <xf numFmtId="164" fontId="4" fillId="14" borderId="13" xfId="0" applyNumberFormat="1" applyFont="1" applyFill="1" applyBorder="1" applyAlignment="1">
      <alignment/>
    </xf>
    <xf numFmtId="164" fontId="4" fillId="15" borderId="12" xfId="41" applyNumberFormat="1" applyFont="1" applyFill="1" applyBorder="1" applyAlignment="1">
      <alignment/>
    </xf>
    <xf numFmtId="0" fontId="4" fillId="14" borderId="11" xfId="0" applyFont="1" applyFill="1" applyBorder="1" applyAlignment="1">
      <alignment horizontal="left"/>
    </xf>
    <xf numFmtId="3" fontId="5" fillId="18" borderId="0" xfId="0" applyNumberFormat="1" applyFont="1" applyFill="1" applyBorder="1" applyAlignment="1">
      <alignment shrinkToFit="1"/>
    </xf>
    <xf numFmtId="3" fontId="5" fillId="18" borderId="11" xfId="0" applyNumberFormat="1" applyFont="1" applyFill="1" applyBorder="1" applyAlignment="1">
      <alignment shrinkToFit="1"/>
    </xf>
    <xf numFmtId="3" fontId="5" fillId="18" borderId="12" xfId="0" applyNumberFormat="1" applyFont="1" applyFill="1" applyBorder="1" applyAlignment="1">
      <alignment shrinkToFit="1"/>
    </xf>
    <xf numFmtId="3" fontId="5" fillId="18" borderId="13" xfId="0" applyNumberFormat="1" applyFont="1" applyFill="1" applyBorder="1" applyAlignment="1">
      <alignment shrinkToFit="1"/>
    </xf>
    <xf numFmtId="165" fontId="5" fillId="14" borderId="0" xfId="0" applyNumberFormat="1" applyFont="1" applyFill="1" applyBorder="1" applyAlignment="1">
      <alignment shrinkToFit="1"/>
    </xf>
    <xf numFmtId="165" fontId="5" fillId="19" borderId="11" xfId="0" applyNumberFormat="1" applyFont="1" applyFill="1" applyBorder="1" applyAlignment="1">
      <alignment shrinkToFit="1"/>
    </xf>
    <xf numFmtId="165" fontId="4" fillId="19" borderId="12" xfId="0" applyNumberFormat="1" applyFont="1" applyFill="1" applyBorder="1" applyAlignment="1">
      <alignment shrinkToFit="1"/>
    </xf>
    <xf numFmtId="165" fontId="4" fillId="14" borderId="12" xfId="0" applyNumberFormat="1" applyFont="1" applyFill="1" applyBorder="1" applyAlignment="1">
      <alignment shrinkToFit="1"/>
    </xf>
    <xf numFmtId="165" fontId="4" fillId="14" borderId="13" xfId="0" applyNumberFormat="1" applyFont="1" applyFill="1" applyBorder="1" applyAlignment="1">
      <alignment shrinkToFit="1"/>
    </xf>
    <xf numFmtId="165" fontId="4" fillId="14" borderId="0" xfId="0" applyNumberFormat="1" applyFont="1" applyFill="1" applyBorder="1" applyAlignment="1">
      <alignment shrinkToFit="1"/>
    </xf>
    <xf numFmtId="165" fontId="4" fillId="14" borderId="0" xfId="0" applyNumberFormat="1" applyFont="1" applyFill="1" applyBorder="1" applyAlignment="1">
      <alignment/>
    </xf>
    <xf numFmtId="165" fontId="4" fillId="14" borderId="11" xfId="0" applyNumberFormat="1" applyFont="1" applyFill="1" applyBorder="1" applyAlignment="1">
      <alignment/>
    </xf>
    <xf numFmtId="165" fontId="4" fillId="14" borderId="12" xfId="0" applyNumberFormat="1" applyFont="1" applyFill="1" applyBorder="1" applyAlignment="1">
      <alignment/>
    </xf>
    <xf numFmtId="165" fontId="4" fillId="14" borderId="13" xfId="0" applyNumberFormat="1" applyFont="1" applyFill="1" applyBorder="1" applyAlignment="1">
      <alignment/>
    </xf>
    <xf numFmtId="165" fontId="4" fillId="19" borderId="13" xfId="0" applyNumberFormat="1" applyFont="1" applyFill="1" applyBorder="1" applyAlignment="1">
      <alignment shrinkToFit="1"/>
    </xf>
    <xf numFmtId="165" fontId="4" fillId="14" borderId="12" xfId="0" applyNumberFormat="1" applyFont="1" applyFill="1" applyBorder="1" applyAlignment="1">
      <alignment horizontal="left"/>
    </xf>
    <xf numFmtId="0" fontId="5" fillId="15" borderId="13" xfId="0" applyFont="1" applyFill="1" applyBorder="1" applyAlignment="1">
      <alignment/>
    </xf>
    <xf numFmtId="0" fontId="5" fillId="14" borderId="11" xfId="0" applyFont="1" applyFill="1" applyBorder="1" applyAlignment="1">
      <alignment/>
    </xf>
    <xf numFmtId="0" fontId="5" fillId="14" borderId="12" xfId="0" applyFont="1" applyFill="1" applyBorder="1" applyAlignment="1">
      <alignment/>
    </xf>
    <xf numFmtId="164" fontId="4" fillId="14" borderId="11" xfId="41" applyNumberFormat="1" applyFont="1" applyFill="1" applyBorder="1" applyAlignment="1">
      <alignment/>
    </xf>
    <xf numFmtId="164" fontId="4" fillId="14" borderId="13" xfId="41" applyNumberFormat="1" applyFont="1" applyFill="1" applyBorder="1" applyAlignment="1">
      <alignment/>
    </xf>
    <xf numFmtId="0" fontId="6" fillId="14" borderId="12" xfId="0" applyFont="1" applyFill="1" applyBorder="1" applyAlignment="1">
      <alignment/>
    </xf>
    <xf numFmtId="164" fontId="6" fillId="14" borderId="13" xfId="41" applyNumberFormat="1" applyFont="1" applyFill="1" applyBorder="1" applyAlignment="1">
      <alignment/>
    </xf>
    <xf numFmtId="0" fontId="7" fillId="14" borderId="11" xfId="0" applyFont="1" applyFill="1" applyBorder="1" applyAlignment="1">
      <alignment/>
    </xf>
    <xf numFmtId="0" fontId="7" fillId="14" borderId="12" xfId="0" applyFont="1" applyFill="1" applyBorder="1" applyAlignment="1">
      <alignment/>
    </xf>
    <xf numFmtId="0" fontId="7" fillId="14" borderId="13" xfId="0" applyFont="1" applyFill="1" applyBorder="1" applyAlignment="1">
      <alignment/>
    </xf>
    <xf numFmtId="164" fontId="7" fillId="14" borderId="13" xfId="41" applyNumberFormat="1" applyFont="1" applyFill="1" applyBorder="1" applyAlignment="1">
      <alignment/>
    </xf>
    <xf numFmtId="164" fontId="4" fillId="14" borderId="12" xfId="0" applyNumberFormat="1" applyFont="1" applyFill="1" applyBorder="1" applyAlignment="1">
      <alignment/>
    </xf>
    <xf numFmtId="3" fontId="4" fillId="14" borderId="11" xfId="0" applyNumberFormat="1" applyFont="1" applyFill="1" applyBorder="1" applyAlignment="1">
      <alignment/>
    </xf>
    <xf numFmtId="0" fontId="4" fillId="14" borderId="14" xfId="0" applyFont="1" applyFill="1" applyBorder="1" applyAlignment="1">
      <alignment/>
    </xf>
    <xf numFmtId="0" fontId="4" fillId="14" borderId="15" xfId="0" applyFont="1" applyFill="1" applyBorder="1" applyAlignment="1">
      <alignment/>
    </xf>
    <xf numFmtId="0" fontId="4" fillId="14" borderId="16" xfId="0" applyFont="1" applyFill="1" applyBorder="1" applyAlignment="1">
      <alignment/>
    </xf>
    <xf numFmtId="0" fontId="3" fillId="14" borderId="0" xfId="0" applyFont="1" applyFill="1" applyBorder="1" applyAlignment="1">
      <alignment/>
    </xf>
    <xf numFmtId="0" fontId="3" fillId="14" borderId="17" xfId="0" applyFont="1" applyFill="1" applyBorder="1" applyAlignment="1">
      <alignment/>
    </xf>
    <xf numFmtId="0" fontId="3" fillId="14" borderId="18" xfId="0" applyFont="1" applyFill="1" applyBorder="1" applyAlignment="1">
      <alignment/>
    </xf>
    <xf numFmtId="0" fontId="3" fillId="14" borderId="0" xfId="0" applyFont="1" applyFill="1" applyAlignment="1">
      <alignment/>
    </xf>
    <xf numFmtId="0" fontId="4" fillId="15" borderId="11" xfId="0" applyFont="1" applyFill="1" applyBorder="1" applyAlignment="1">
      <alignment/>
    </xf>
    <xf numFmtId="0" fontId="5" fillId="15" borderId="13" xfId="0" applyFont="1" applyFill="1" applyBorder="1" applyAlignment="1">
      <alignment/>
    </xf>
    <xf numFmtId="3" fontId="4" fillId="14" borderId="12" xfId="0" applyNumberFormat="1" applyFont="1" applyFill="1" applyBorder="1" applyAlignment="1">
      <alignment/>
    </xf>
    <xf numFmtId="164" fontId="5" fillId="15" borderId="11" xfId="41" applyNumberFormat="1" applyFont="1" applyFill="1" applyBorder="1" applyAlignment="1">
      <alignment/>
    </xf>
    <xf numFmtId="3" fontId="4" fillId="15" borderId="12" xfId="0" applyNumberFormat="1" applyFont="1" applyFill="1" applyBorder="1" applyAlignment="1">
      <alignment/>
    </xf>
    <xf numFmtId="0" fontId="4" fillId="14" borderId="12" xfId="0" applyFont="1" applyFill="1" applyBorder="1" applyAlignment="1">
      <alignment/>
    </xf>
    <xf numFmtId="0" fontId="4" fillId="15" borderId="12" xfId="0" applyFont="1" applyFill="1" applyBorder="1" applyAlignment="1">
      <alignment/>
    </xf>
    <xf numFmtId="3" fontId="4" fillId="14" borderId="0" xfId="0" applyNumberFormat="1" applyFont="1" applyFill="1" applyAlignment="1">
      <alignment/>
    </xf>
    <xf numFmtId="3" fontId="4" fillId="14" borderId="13" xfId="0" applyNumberFormat="1" applyFont="1" applyFill="1" applyBorder="1" applyAlignment="1">
      <alignment/>
    </xf>
    <xf numFmtId="3" fontId="4" fillId="14" borderId="12" xfId="0" applyNumberFormat="1" applyFont="1" applyFill="1" applyBorder="1" applyAlignment="1">
      <alignment/>
    </xf>
    <xf numFmtId="0" fontId="4" fillId="14" borderId="19" xfId="0" applyFont="1" applyFill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2"/>
  <sheetViews>
    <sheetView tabSelected="1" zoomScalePageLayoutView="0" workbookViewId="0" topLeftCell="A352">
      <selection activeCell="C390" sqref="C390"/>
    </sheetView>
  </sheetViews>
  <sheetFormatPr defaultColWidth="11.421875" defaultRowHeight="12.75"/>
  <cols>
    <col min="1" max="1" width="6.421875" style="3" customWidth="1"/>
    <col min="2" max="2" width="29.421875" style="4" customWidth="1"/>
    <col min="3" max="3" width="16.421875" style="4" customWidth="1"/>
    <col min="4" max="4" width="25.421875" style="4" customWidth="1"/>
    <col min="5" max="5" width="34.28125" style="4" customWidth="1"/>
    <col min="6" max="6" width="24.00390625" style="4" bestFit="1" customWidth="1"/>
    <col min="7" max="7" width="15.421875" style="3" bestFit="1" customWidth="1"/>
    <col min="8" max="8" width="13.57421875" style="3" bestFit="1" customWidth="1"/>
    <col min="9" max="9" width="11.421875" style="3" customWidth="1"/>
    <col min="10" max="10" width="12.8515625" style="3" bestFit="1" customWidth="1"/>
    <col min="11" max="16384" width="11.421875" style="4" customWidth="1"/>
  </cols>
  <sheetData>
    <row r="1" spans="1:10" s="52" customFormat="1" ht="23.25">
      <c r="A1" s="49"/>
      <c r="B1" s="50"/>
      <c r="C1" s="1" t="s">
        <v>178</v>
      </c>
      <c r="D1" s="1"/>
      <c r="E1" s="1"/>
      <c r="F1" s="51"/>
      <c r="G1" s="49"/>
      <c r="H1" s="49"/>
      <c r="I1" s="49"/>
      <c r="J1" s="49"/>
    </row>
    <row r="2" spans="2:6" ht="15">
      <c r="B2" s="2"/>
      <c r="C2" s="5"/>
      <c r="D2" s="5"/>
      <c r="E2" s="5"/>
      <c r="F2" s="6"/>
    </row>
    <row r="3" spans="2:6" ht="15">
      <c r="B3" s="2"/>
      <c r="C3" s="5"/>
      <c r="D3" s="5"/>
      <c r="E3" s="5"/>
      <c r="F3" s="6"/>
    </row>
    <row r="4" spans="1:15" s="11" customFormat="1" ht="15.75">
      <c r="A4" s="3"/>
      <c r="B4" s="7" t="s">
        <v>12</v>
      </c>
      <c r="C4" s="8" t="s">
        <v>229</v>
      </c>
      <c r="D4" s="9" t="s">
        <v>242</v>
      </c>
      <c r="E4" s="8"/>
      <c r="F4" s="54" t="s">
        <v>245</v>
      </c>
      <c r="G4" s="3"/>
      <c r="H4" s="3"/>
      <c r="I4" s="3"/>
      <c r="J4" s="3"/>
      <c r="K4" s="4"/>
      <c r="L4" s="4"/>
      <c r="M4" s="4"/>
      <c r="N4" s="4"/>
      <c r="O4" s="4"/>
    </row>
    <row r="5" spans="2:3" ht="15">
      <c r="B5" s="2" t="s">
        <v>202</v>
      </c>
      <c r="C5" s="12">
        <v>10000000</v>
      </c>
    </row>
    <row r="6" spans="2:3" ht="15">
      <c r="B6" s="2" t="s">
        <v>204</v>
      </c>
      <c r="C6" s="12">
        <v>11000000</v>
      </c>
    </row>
    <row r="7" spans="2:6" ht="15">
      <c r="B7" s="2" t="s">
        <v>222</v>
      </c>
      <c r="C7" s="12">
        <v>20000000</v>
      </c>
      <c r="D7" s="5" t="s">
        <v>110</v>
      </c>
      <c r="E7" s="12">
        <v>100000</v>
      </c>
      <c r="F7" s="14">
        <f>SUM(C5+E7)</f>
        <v>10100000</v>
      </c>
    </row>
    <row r="8" spans="2:6" ht="15">
      <c r="B8" s="2" t="s">
        <v>243</v>
      </c>
      <c r="C8" s="12">
        <v>21000000</v>
      </c>
      <c r="D8" s="5" t="s">
        <v>125</v>
      </c>
      <c r="E8" s="12">
        <v>200000</v>
      </c>
      <c r="F8" s="14">
        <f>SUM(C6+E8)</f>
        <v>11200000</v>
      </c>
    </row>
    <row r="9" spans="2:6" ht="15">
      <c r="B9" s="2" t="s">
        <v>244</v>
      </c>
      <c r="C9" s="12">
        <v>22000000</v>
      </c>
      <c r="D9" s="5" t="s">
        <v>232</v>
      </c>
      <c r="E9" s="12">
        <v>300000</v>
      </c>
      <c r="F9" s="14">
        <f>SUM(C7+E9)</f>
        <v>20300000</v>
      </c>
    </row>
    <row r="10" spans="1:6" ht="15">
      <c r="A10" s="4"/>
      <c r="B10" s="2" t="s">
        <v>7</v>
      </c>
      <c r="C10" s="12">
        <v>25000000</v>
      </c>
      <c r="D10" s="5" t="s">
        <v>110</v>
      </c>
      <c r="E10" s="12">
        <v>100000</v>
      </c>
      <c r="F10" s="14">
        <f aca="true" t="shared" si="0" ref="F10:F24">SUM(C10+E10)</f>
        <v>25100000</v>
      </c>
    </row>
    <row r="11" spans="2:6" ht="15">
      <c r="B11" s="2" t="s">
        <v>8</v>
      </c>
      <c r="C11" s="12">
        <v>26000000</v>
      </c>
      <c r="D11" s="5" t="s">
        <v>110</v>
      </c>
      <c r="E11" s="12">
        <v>100000</v>
      </c>
      <c r="F11" s="14">
        <f t="shared" si="0"/>
        <v>26100000</v>
      </c>
    </row>
    <row r="12" spans="2:6" ht="15">
      <c r="B12" s="2" t="s">
        <v>9</v>
      </c>
      <c r="C12" s="12">
        <v>28000000</v>
      </c>
      <c r="D12" s="5" t="s">
        <v>110</v>
      </c>
      <c r="E12" s="12">
        <v>100000</v>
      </c>
      <c r="F12" s="14">
        <f t="shared" si="0"/>
        <v>28100000</v>
      </c>
    </row>
    <row r="13" spans="2:6" ht="15">
      <c r="B13" s="2" t="s">
        <v>10</v>
      </c>
      <c r="C13" s="12">
        <v>30000000</v>
      </c>
      <c r="D13" s="5" t="s">
        <v>18</v>
      </c>
      <c r="E13" s="12">
        <v>400000</v>
      </c>
      <c r="F13" s="14">
        <f t="shared" si="0"/>
        <v>30400000</v>
      </c>
    </row>
    <row r="14" spans="2:6" ht="15">
      <c r="B14" s="2" t="s">
        <v>13</v>
      </c>
      <c r="C14" s="12">
        <v>40000000</v>
      </c>
      <c r="D14" s="5" t="s">
        <v>22</v>
      </c>
      <c r="E14" s="12">
        <v>500000</v>
      </c>
      <c r="F14" s="14">
        <f t="shared" si="0"/>
        <v>40500000</v>
      </c>
    </row>
    <row r="15" spans="2:6" ht="15">
      <c r="B15" s="2" t="s">
        <v>231</v>
      </c>
      <c r="C15" s="12">
        <v>42000000</v>
      </c>
      <c r="D15" s="5" t="s">
        <v>19</v>
      </c>
      <c r="E15" s="12">
        <v>600000</v>
      </c>
      <c r="F15" s="14">
        <f t="shared" si="0"/>
        <v>42600000</v>
      </c>
    </row>
    <row r="16" spans="2:6" ht="15">
      <c r="B16" s="2" t="s">
        <v>225</v>
      </c>
      <c r="C16" s="12">
        <v>41000000</v>
      </c>
      <c r="D16" s="5" t="s">
        <v>20</v>
      </c>
      <c r="E16" s="12">
        <v>700000</v>
      </c>
      <c r="F16" s="14">
        <f t="shared" si="0"/>
        <v>41700000</v>
      </c>
    </row>
    <row r="17" spans="2:6" ht="15">
      <c r="B17" s="2" t="s">
        <v>14</v>
      </c>
      <c r="C17" s="12">
        <v>50000000</v>
      </c>
      <c r="D17" s="5" t="s">
        <v>24</v>
      </c>
      <c r="E17" s="12">
        <v>800000</v>
      </c>
      <c r="F17" s="14">
        <f t="shared" si="0"/>
        <v>50800000</v>
      </c>
    </row>
    <row r="18" spans="2:6" ht="15">
      <c r="B18" s="2" t="s">
        <v>223</v>
      </c>
      <c r="C18" s="12">
        <v>51000000</v>
      </c>
      <c r="D18" s="5" t="s">
        <v>136</v>
      </c>
      <c r="E18" s="12">
        <v>900000</v>
      </c>
      <c r="F18" s="14">
        <f t="shared" si="0"/>
        <v>51900000</v>
      </c>
    </row>
    <row r="19" spans="2:6" ht="15">
      <c r="B19" s="2" t="s">
        <v>224</v>
      </c>
      <c r="C19" s="12">
        <v>52000000</v>
      </c>
      <c r="D19" s="5" t="s">
        <v>26</v>
      </c>
      <c r="E19" s="12">
        <v>1000000</v>
      </c>
      <c r="F19" s="14">
        <f t="shared" si="0"/>
        <v>53000000</v>
      </c>
    </row>
    <row r="20" spans="2:6" ht="15">
      <c r="B20" s="2" t="s">
        <v>228</v>
      </c>
      <c r="C20" s="12">
        <v>60000000</v>
      </c>
      <c r="D20" s="5" t="s">
        <v>21</v>
      </c>
      <c r="E20" s="12">
        <v>1100000</v>
      </c>
      <c r="F20" s="14">
        <f t="shared" si="0"/>
        <v>61100000</v>
      </c>
    </row>
    <row r="21" spans="2:6" ht="15">
      <c r="B21" s="2" t="s">
        <v>173</v>
      </c>
      <c r="C21" s="12">
        <v>70000000</v>
      </c>
      <c r="D21" s="5" t="s">
        <v>23</v>
      </c>
      <c r="E21" s="12">
        <v>1200000</v>
      </c>
      <c r="F21" s="14">
        <f t="shared" si="0"/>
        <v>71200000</v>
      </c>
    </row>
    <row r="22" spans="2:6" ht="15">
      <c r="B22" s="2" t="s">
        <v>16</v>
      </c>
      <c r="C22" s="12">
        <v>80000000</v>
      </c>
      <c r="D22" s="5" t="s">
        <v>220</v>
      </c>
      <c r="E22" s="12">
        <v>1300000</v>
      </c>
      <c r="F22" s="14">
        <f t="shared" si="0"/>
        <v>81300000</v>
      </c>
    </row>
    <row r="23" spans="2:6" ht="15">
      <c r="B23" s="2" t="s">
        <v>203</v>
      </c>
      <c r="C23" s="12">
        <v>90000000</v>
      </c>
      <c r="D23" s="5"/>
      <c r="E23" s="12">
        <v>1</v>
      </c>
      <c r="F23" s="14">
        <f t="shared" si="0"/>
        <v>90000001</v>
      </c>
    </row>
    <row r="24" spans="2:6" ht="15">
      <c r="B24" s="2" t="s">
        <v>205</v>
      </c>
      <c r="C24" s="12">
        <v>99000000</v>
      </c>
      <c r="D24" s="5"/>
      <c r="E24" s="5">
        <v>2</v>
      </c>
      <c r="F24" s="14">
        <f t="shared" si="0"/>
        <v>99000002</v>
      </c>
    </row>
    <row r="25" spans="1:15" s="11" customFormat="1" ht="15">
      <c r="A25" s="3"/>
      <c r="B25" s="2"/>
      <c r="C25" s="12"/>
      <c r="D25" s="5"/>
      <c r="E25" s="5"/>
      <c r="F25" s="6"/>
      <c r="G25" s="3"/>
      <c r="H25" s="3"/>
      <c r="I25" s="3"/>
      <c r="J25" s="3"/>
      <c r="K25" s="4"/>
      <c r="L25" s="4"/>
      <c r="M25" s="4"/>
      <c r="N25" s="4"/>
      <c r="O25" s="4"/>
    </row>
    <row r="26" spans="2:6" ht="15.75">
      <c r="B26" s="7" t="s">
        <v>179</v>
      </c>
      <c r="C26" s="13"/>
      <c r="D26" s="9" t="s">
        <v>242</v>
      </c>
      <c r="E26" s="8"/>
      <c r="F26" s="10" t="s">
        <v>100</v>
      </c>
    </row>
    <row r="27" spans="2:6" ht="15">
      <c r="B27" s="2" t="s">
        <v>202</v>
      </c>
      <c r="C27" s="12">
        <v>10000000</v>
      </c>
      <c r="D27" s="5" t="s">
        <v>206</v>
      </c>
      <c r="E27" s="5">
        <v>1000</v>
      </c>
      <c r="F27" s="14">
        <f>SUM(C27+E27)</f>
        <v>10001000</v>
      </c>
    </row>
    <row r="33" spans="1:15" s="11" customFormat="1" ht="15">
      <c r="A33" s="3"/>
      <c r="G33" s="3"/>
      <c r="H33" s="3"/>
      <c r="I33" s="3"/>
      <c r="J33" s="3"/>
      <c r="K33" s="4"/>
      <c r="L33" s="4"/>
      <c r="M33" s="4"/>
      <c r="N33" s="4"/>
      <c r="O33" s="4"/>
    </row>
    <row r="34" spans="2:6" ht="15.75">
      <c r="B34" s="7" t="s">
        <v>103</v>
      </c>
      <c r="C34" s="15"/>
      <c r="D34" s="9" t="s">
        <v>242</v>
      </c>
      <c r="E34" s="8"/>
      <c r="F34" s="10" t="s">
        <v>230</v>
      </c>
    </row>
    <row r="35" spans="2:6" ht="15">
      <c r="B35" s="2" t="s">
        <v>6</v>
      </c>
      <c r="C35" s="12">
        <v>20000000</v>
      </c>
      <c r="D35" s="5" t="s">
        <v>110</v>
      </c>
      <c r="E35" s="12">
        <v>100000</v>
      </c>
      <c r="F35" s="14">
        <f>SUM(+C35+E35)</f>
        <v>20100000</v>
      </c>
    </row>
    <row r="36" spans="2:6" ht="15">
      <c r="B36" s="2" t="s">
        <v>6</v>
      </c>
      <c r="C36" s="12">
        <v>20000000</v>
      </c>
      <c r="D36" s="5" t="s">
        <v>125</v>
      </c>
      <c r="E36" s="12">
        <v>200000</v>
      </c>
      <c r="F36" s="14">
        <f aca="true" t="shared" si="1" ref="F36:F47">SUM(+C36+E36)</f>
        <v>20200000</v>
      </c>
    </row>
    <row r="37" spans="2:6" ht="15">
      <c r="B37" s="2" t="s">
        <v>6</v>
      </c>
      <c r="C37" s="12">
        <v>20000000</v>
      </c>
      <c r="D37" s="5" t="s">
        <v>232</v>
      </c>
      <c r="E37" s="12">
        <v>300000</v>
      </c>
      <c r="F37" s="14">
        <f t="shared" si="1"/>
        <v>20300000</v>
      </c>
    </row>
    <row r="38" spans="2:6" ht="15">
      <c r="B38" s="2" t="s">
        <v>6</v>
      </c>
      <c r="C38" s="12">
        <v>20000000</v>
      </c>
      <c r="D38" s="5" t="s">
        <v>18</v>
      </c>
      <c r="E38" s="12">
        <v>400000</v>
      </c>
      <c r="F38" s="14">
        <f t="shared" si="1"/>
        <v>20400000</v>
      </c>
    </row>
    <row r="39" spans="2:6" ht="15">
      <c r="B39" s="2" t="s">
        <v>6</v>
      </c>
      <c r="C39" s="12">
        <v>20000000</v>
      </c>
      <c r="D39" s="5" t="s">
        <v>22</v>
      </c>
      <c r="E39" s="12">
        <v>500000</v>
      </c>
      <c r="F39" s="14">
        <f t="shared" si="1"/>
        <v>20500000</v>
      </c>
    </row>
    <row r="40" spans="2:6" ht="15">
      <c r="B40" s="2" t="s">
        <v>6</v>
      </c>
      <c r="C40" s="12">
        <v>20000000</v>
      </c>
      <c r="D40" s="5" t="s">
        <v>19</v>
      </c>
      <c r="E40" s="12">
        <v>600000</v>
      </c>
      <c r="F40" s="14">
        <f t="shared" si="1"/>
        <v>20600000</v>
      </c>
    </row>
    <row r="41" spans="2:6" ht="15">
      <c r="B41" s="2" t="s">
        <v>6</v>
      </c>
      <c r="C41" s="12">
        <v>20000000</v>
      </c>
      <c r="D41" s="5" t="s">
        <v>20</v>
      </c>
      <c r="E41" s="12">
        <v>700000</v>
      </c>
      <c r="F41" s="14">
        <f t="shared" si="1"/>
        <v>20700000</v>
      </c>
    </row>
    <row r="42" spans="2:6" ht="15">
      <c r="B42" s="2" t="s">
        <v>6</v>
      </c>
      <c r="C42" s="12">
        <v>20000000</v>
      </c>
      <c r="D42" s="5" t="s">
        <v>24</v>
      </c>
      <c r="E42" s="12">
        <v>800000</v>
      </c>
      <c r="F42" s="14">
        <f>SUM(+C42+E60)</f>
        <v>20800000</v>
      </c>
    </row>
    <row r="43" spans="2:6" ht="15">
      <c r="B43" s="2" t="s">
        <v>6</v>
      </c>
      <c r="C43" s="12">
        <v>20000000</v>
      </c>
      <c r="D43" s="5" t="s">
        <v>136</v>
      </c>
      <c r="E43" s="12">
        <v>900000</v>
      </c>
      <c r="F43" s="14">
        <f>SUM(+C43+E61)</f>
        <v>20900000</v>
      </c>
    </row>
    <row r="44" spans="2:6" ht="15">
      <c r="B44" s="2" t="s">
        <v>6</v>
      </c>
      <c r="C44" s="12">
        <v>20000000</v>
      </c>
      <c r="D44" s="5" t="s">
        <v>26</v>
      </c>
      <c r="E44" s="12">
        <v>1000000</v>
      </c>
      <c r="F44" s="14">
        <f t="shared" si="1"/>
        <v>21000000</v>
      </c>
    </row>
    <row r="45" spans="2:6" ht="15">
      <c r="B45" s="2" t="s">
        <v>6</v>
      </c>
      <c r="C45" s="12">
        <v>20000000</v>
      </c>
      <c r="D45" s="5" t="s">
        <v>21</v>
      </c>
      <c r="E45" s="12">
        <v>1100000</v>
      </c>
      <c r="F45" s="14">
        <f t="shared" si="1"/>
        <v>21100000</v>
      </c>
    </row>
    <row r="46" spans="2:6" ht="15">
      <c r="B46" s="2" t="s">
        <v>6</v>
      </c>
      <c r="C46" s="12">
        <v>20000000</v>
      </c>
      <c r="D46" s="5" t="s">
        <v>23</v>
      </c>
      <c r="E46" s="12">
        <v>1200000</v>
      </c>
      <c r="F46" s="14">
        <f t="shared" si="1"/>
        <v>21200000</v>
      </c>
    </row>
    <row r="47" spans="2:6" ht="15">
      <c r="B47" s="2" t="s">
        <v>6</v>
      </c>
      <c r="C47" s="12">
        <v>20000000</v>
      </c>
      <c r="D47" s="5" t="s">
        <v>220</v>
      </c>
      <c r="E47" s="12">
        <v>1300000</v>
      </c>
      <c r="F47" s="14">
        <f t="shared" si="1"/>
        <v>21300000</v>
      </c>
    </row>
    <row r="48" spans="2:6" ht="15">
      <c r="B48" s="2"/>
      <c r="C48" s="12"/>
      <c r="D48" s="5"/>
      <c r="E48" s="12"/>
      <c r="F48" s="14"/>
    </row>
    <row r="49" spans="2:6" ht="15">
      <c r="B49" s="53" t="s">
        <v>246</v>
      </c>
      <c r="C49" s="12">
        <v>22000000</v>
      </c>
      <c r="D49" s="5" t="s">
        <v>247</v>
      </c>
      <c r="E49" s="12">
        <v>100000</v>
      </c>
      <c r="F49" s="14">
        <f aca="true" t="shared" si="2" ref="F49:F54">C49+E49</f>
        <v>22100000</v>
      </c>
    </row>
    <row r="50" spans="2:6" ht="15">
      <c r="B50" s="2" t="s">
        <v>246</v>
      </c>
      <c r="C50" s="12">
        <v>22000000</v>
      </c>
      <c r="D50" s="5" t="s">
        <v>248</v>
      </c>
      <c r="E50" s="12">
        <v>300000</v>
      </c>
      <c r="F50" s="14">
        <f t="shared" si="2"/>
        <v>22300000</v>
      </c>
    </row>
    <row r="51" spans="2:6" ht="15">
      <c r="B51" s="2" t="s">
        <v>246</v>
      </c>
      <c r="C51" s="12">
        <v>22000000</v>
      </c>
      <c r="D51" s="5" t="s">
        <v>126</v>
      </c>
      <c r="E51" s="12">
        <v>400000</v>
      </c>
      <c r="F51" s="14">
        <f t="shared" si="2"/>
        <v>22400000</v>
      </c>
    </row>
    <row r="52" spans="2:6" ht="15">
      <c r="B52" s="2"/>
      <c r="C52" s="12"/>
      <c r="D52" s="5"/>
      <c r="E52" s="12"/>
      <c r="F52" s="14">
        <f t="shared" si="2"/>
        <v>0</v>
      </c>
    </row>
    <row r="53" spans="2:6" ht="15">
      <c r="B53" s="53" t="s">
        <v>249</v>
      </c>
      <c r="C53" s="12">
        <v>23000000</v>
      </c>
      <c r="D53" s="5" t="s">
        <v>110</v>
      </c>
      <c r="E53" s="12">
        <v>100000</v>
      </c>
      <c r="F53" s="14">
        <f t="shared" si="2"/>
        <v>23100000</v>
      </c>
    </row>
    <row r="54" spans="2:6" ht="15">
      <c r="B54" s="2" t="s">
        <v>249</v>
      </c>
      <c r="C54" s="12">
        <v>23000000</v>
      </c>
      <c r="D54" s="5" t="s">
        <v>24</v>
      </c>
      <c r="E54" s="12">
        <v>600000</v>
      </c>
      <c r="F54" s="14">
        <f t="shared" si="2"/>
        <v>23600000</v>
      </c>
    </row>
    <row r="55" spans="2:6" ht="15">
      <c r="B55" s="2"/>
      <c r="C55" s="12"/>
      <c r="D55" s="5"/>
      <c r="E55" s="12"/>
      <c r="F55" s="14"/>
    </row>
    <row r="56" spans="2:6" ht="15">
      <c r="B56" s="53" t="s">
        <v>7</v>
      </c>
      <c r="C56" s="12"/>
      <c r="D56" s="5"/>
      <c r="E56" s="12"/>
      <c r="F56" s="14"/>
    </row>
    <row r="57" spans="2:6" ht="15">
      <c r="B57" s="2" t="s">
        <v>7</v>
      </c>
      <c r="C57" s="12">
        <v>25000000</v>
      </c>
      <c r="D57" s="5" t="s">
        <v>110</v>
      </c>
      <c r="E57" s="12">
        <v>100000</v>
      </c>
      <c r="F57" s="14">
        <f>SUM(C57+E57)</f>
        <v>25100000</v>
      </c>
    </row>
    <row r="58" spans="2:6" ht="15">
      <c r="B58" s="2" t="s">
        <v>7</v>
      </c>
      <c r="C58" s="12">
        <v>25000000</v>
      </c>
      <c r="D58" s="5" t="s">
        <v>125</v>
      </c>
      <c r="E58" s="12">
        <v>200000</v>
      </c>
      <c r="F58" s="14">
        <f>SUM(C58+E58)</f>
        <v>25200000</v>
      </c>
    </row>
    <row r="59" spans="2:6" ht="15">
      <c r="B59" s="2" t="s">
        <v>7</v>
      </c>
      <c r="C59" s="12">
        <v>25000000</v>
      </c>
      <c r="D59" s="5" t="s">
        <v>232</v>
      </c>
      <c r="E59" s="12">
        <v>300000</v>
      </c>
      <c r="F59" s="14">
        <f>SUM(C59+E59)</f>
        <v>25300000</v>
      </c>
    </row>
    <row r="60" spans="2:6" ht="15">
      <c r="B60" s="2" t="s">
        <v>7</v>
      </c>
      <c r="C60" s="12">
        <v>25000000</v>
      </c>
      <c r="D60" s="5" t="s">
        <v>24</v>
      </c>
      <c r="E60" s="12">
        <v>800000</v>
      </c>
      <c r="F60" s="14">
        <f>SUM(C60+E60)</f>
        <v>25800000</v>
      </c>
    </row>
    <row r="61" spans="2:6" ht="15">
      <c r="B61" s="2" t="s">
        <v>7</v>
      </c>
      <c r="C61" s="12">
        <v>25000000</v>
      </c>
      <c r="D61" s="5" t="s">
        <v>136</v>
      </c>
      <c r="E61" s="12">
        <v>900000</v>
      </c>
      <c r="F61" s="14">
        <f>SUM(C61+E61)</f>
        <v>25900000</v>
      </c>
    </row>
    <row r="62" spans="2:6" ht="15">
      <c r="B62" s="2"/>
      <c r="C62" s="12"/>
      <c r="D62" s="5"/>
      <c r="E62" s="12"/>
      <c r="F62" s="14"/>
    </row>
    <row r="63" spans="2:6" ht="15">
      <c r="B63" s="53" t="s">
        <v>8</v>
      </c>
      <c r="C63" s="12"/>
      <c r="D63" s="5"/>
      <c r="E63" s="12"/>
      <c r="F63" s="14"/>
    </row>
    <row r="64" spans="2:6" ht="15">
      <c r="B64" s="2" t="s">
        <v>8</v>
      </c>
      <c r="C64" s="12">
        <v>26000000</v>
      </c>
      <c r="D64" s="5" t="s">
        <v>125</v>
      </c>
      <c r="E64" s="12">
        <v>200000</v>
      </c>
      <c r="F64" s="14">
        <f>SUM(C64+E64)</f>
        <v>26200000</v>
      </c>
    </row>
    <row r="65" spans="2:6" ht="15">
      <c r="B65" s="2" t="s">
        <v>8</v>
      </c>
      <c r="C65" s="12">
        <v>26000000</v>
      </c>
      <c r="D65" s="5" t="s">
        <v>232</v>
      </c>
      <c r="E65" s="12">
        <v>300000</v>
      </c>
      <c r="F65" s="14">
        <f>SUM(C65+E65)</f>
        <v>26300000</v>
      </c>
    </row>
    <row r="66" spans="2:6" ht="15">
      <c r="B66" s="2" t="s">
        <v>8</v>
      </c>
      <c r="C66" s="12">
        <v>26000000</v>
      </c>
      <c r="D66" s="5" t="s">
        <v>24</v>
      </c>
      <c r="E66" s="12">
        <v>800000</v>
      </c>
      <c r="F66" s="14">
        <f>SUM(C66+E66)</f>
        <v>26800000</v>
      </c>
    </row>
    <row r="67" spans="2:6" ht="15">
      <c r="B67" s="2" t="s">
        <v>8</v>
      </c>
      <c r="C67" s="12">
        <v>26000000</v>
      </c>
      <c r="D67" s="5" t="s">
        <v>136</v>
      </c>
      <c r="E67" s="12">
        <v>900000</v>
      </c>
      <c r="F67" s="14">
        <f>SUM(C67+E67)</f>
        <v>26900000</v>
      </c>
    </row>
    <row r="68" spans="2:6" ht="15">
      <c r="B68" s="2"/>
      <c r="C68" s="12"/>
      <c r="D68" s="5"/>
      <c r="E68" s="12"/>
      <c r="F68" s="14"/>
    </row>
    <row r="69" spans="2:6" ht="15">
      <c r="B69" s="53" t="s">
        <v>9</v>
      </c>
      <c r="C69" s="12"/>
      <c r="D69" s="5"/>
      <c r="E69" s="12"/>
      <c r="F69" s="14"/>
    </row>
    <row r="70" spans="2:6" ht="15">
      <c r="B70" s="2" t="s">
        <v>9</v>
      </c>
      <c r="C70" s="12">
        <v>28000000</v>
      </c>
      <c r="D70" s="5" t="s">
        <v>110</v>
      </c>
      <c r="E70" s="12">
        <v>100000</v>
      </c>
      <c r="F70" s="14">
        <f>SUM(C70+E70)</f>
        <v>28100000</v>
      </c>
    </row>
    <row r="71" spans="2:6" ht="15">
      <c r="B71" s="2" t="s">
        <v>9</v>
      </c>
      <c r="C71" s="12">
        <v>28000000</v>
      </c>
      <c r="D71" s="5" t="s">
        <v>125</v>
      </c>
      <c r="E71" s="12">
        <v>200000</v>
      </c>
      <c r="F71" s="14">
        <f>SUM(C71+E71)</f>
        <v>28200000</v>
      </c>
    </row>
    <row r="72" spans="2:6" ht="15">
      <c r="B72" s="2" t="s">
        <v>9</v>
      </c>
      <c r="C72" s="12">
        <v>28000000</v>
      </c>
      <c r="D72" s="5" t="s">
        <v>232</v>
      </c>
      <c r="E72" s="12">
        <v>300000</v>
      </c>
      <c r="F72" s="14">
        <f>SUM(C72+E72)</f>
        <v>28300000</v>
      </c>
    </row>
    <row r="73" spans="2:6" ht="15">
      <c r="B73" s="2" t="s">
        <v>9</v>
      </c>
      <c r="C73" s="12">
        <v>28000000</v>
      </c>
      <c r="D73" s="5" t="s">
        <v>24</v>
      </c>
      <c r="E73" s="12">
        <v>800000</v>
      </c>
      <c r="F73" s="14">
        <f>SUM(C73+E73)</f>
        <v>28800000</v>
      </c>
    </row>
    <row r="74" spans="2:6" ht="15">
      <c r="B74" s="2" t="s">
        <v>9</v>
      </c>
      <c r="C74" s="12">
        <v>28000000</v>
      </c>
      <c r="D74" s="5" t="s">
        <v>136</v>
      </c>
      <c r="E74" s="12">
        <v>900000</v>
      </c>
      <c r="F74" s="14">
        <f>SUM(C74+E74)</f>
        <v>28900000</v>
      </c>
    </row>
    <row r="75" spans="2:6" ht="15">
      <c r="B75" s="2"/>
      <c r="C75" s="12"/>
      <c r="D75" s="5"/>
      <c r="E75" s="12"/>
      <c r="F75" s="14"/>
    </row>
    <row r="76" spans="2:6" ht="15">
      <c r="B76" s="53"/>
      <c r="C76" s="12"/>
      <c r="D76" s="5"/>
      <c r="E76" s="12"/>
      <c r="F76" s="14"/>
    </row>
    <row r="77" spans="2:6" ht="15">
      <c r="B77" s="2"/>
      <c r="C77" s="12"/>
      <c r="D77" s="5"/>
      <c r="E77" s="12"/>
      <c r="F77" s="14"/>
    </row>
    <row r="78" spans="2:6" ht="15.75">
      <c r="B78" s="7" t="s">
        <v>104</v>
      </c>
      <c r="C78" s="15"/>
      <c r="D78" s="9" t="s">
        <v>207</v>
      </c>
      <c r="E78" s="8"/>
      <c r="F78" s="10" t="s">
        <v>230</v>
      </c>
    </row>
    <row r="79" spans="2:6" ht="15">
      <c r="B79" s="2" t="s">
        <v>183</v>
      </c>
      <c r="C79" s="12">
        <v>30000000</v>
      </c>
      <c r="D79" s="5" t="s">
        <v>110</v>
      </c>
      <c r="E79" s="12">
        <v>100000</v>
      </c>
      <c r="F79" s="14">
        <f>SUM(+C79+E79)</f>
        <v>30100000</v>
      </c>
    </row>
    <row r="80" spans="2:6" ht="15">
      <c r="B80" s="2" t="s">
        <v>183</v>
      </c>
      <c r="C80" s="12">
        <v>30000000</v>
      </c>
      <c r="D80" s="5" t="s">
        <v>125</v>
      </c>
      <c r="E80" s="12">
        <v>200000</v>
      </c>
      <c r="F80" s="14">
        <f aca="true" t="shared" si="3" ref="F80:F102">SUM(+C80+E80)</f>
        <v>30200000</v>
      </c>
    </row>
    <row r="81" spans="2:6" ht="15">
      <c r="B81" s="2" t="s">
        <v>183</v>
      </c>
      <c r="C81" s="12">
        <v>30000000</v>
      </c>
      <c r="D81" s="5" t="s">
        <v>232</v>
      </c>
      <c r="E81" s="12">
        <v>300000</v>
      </c>
      <c r="F81" s="14">
        <f t="shared" si="3"/>
        <v>30300000</v>
      </c>
    </row>
    <row r="82" spans="2:6" ht="15">
      <c r="B82" s="2" t="s">
        <v>183</v>
      </c>
      <c r="C82" s="12">
        <v>30000000</v>
      </c>
      <c r="D82" s="5" t="s">
        <v>18</v>
      </c>
      <c r="E82" s="12">
        <v>400000</v>
      </c>
      <c r="F82" s="14">
        <f t="shared" si="3"/>
        <v>30400000</v>
      </c>
    </row>
    <row r="83" spans="2:6" ht="15">
      <c r="B83" s="2" t="s">
        <v>183</v>
      </c>
      <c r="C83" s="12">
        <v>30000000</v>
      </c>
      <c r="D83" s="5" t="s">
        <v>22</v>
      </c>
      <c r="E83" s="12">
        <v>500000</v>
      </c>
      <c r="F83" s="14">
        <f t="shared" si="3"/>
        <v>30500000</v>
      </c>
    </row>
    <row r="84" spans="2:6" ht="15">
      <c r="B84" s="2" t="s">
        <v>183</v>
      </c>
      <c r="C84" s="12">
        <v>30000000</v>
      </c>
      <c r="D84" s="5" t="s">
        <v>19</v>
      </c>
      <c r="E84" s="12">
        <v>600000</v>
      </c>
      <c r="F84" s="14">
        <f t="shared" si="3"/>
        <v>30600000</v>
      </c>
    </row>
    <row r="85" spans="2:6" ht="15">
      <c r="B85" s="2" t="s">
        <v>183</v>
      </c>
      <c r="C85" s="12">
        <v>30000000</v>
      </c>
      <c r="D85" s="5" t="s">
        <v>20</v>
      </c>
      <c r="E85" s="12">
        <v>700000</v>
      </c>
      <c r="F85" s="14">
        <f t="shared" si="3"/>
        <v>30700000</v>
      </c>
    </row>
    <row r="86" spans="2:6" ht="15">
      <c r="B86" s="2" t="s">
        <v>183</v>
      </c>
      <c r="C86" s="12">
        <v>30000000</v>
      </c>
      <c r="D86" s="5" t="s">
        <v>24</v>
      </c>
      <c r="E86" s="12">
        <v>800000</v>
      </c>
      <c r="F86" s="14">
        <f t="shared" si="3"/>
        <v>30800000</v>
      </c>
    </row>
    <row r="87" spans="2:6" ht="15">
      <c r="B87" s="2" t="s">
        <v>183</v>
      </c>
      <c r="C87" s="12">
        <v>30000000</v>
      </c>
      <c r="D87" s="5" t="s">
        <v>136</v>
      </c>
      <c r="E87" s="12">
        <v>900000</v>
      </c>
      <c r="F87" s="14">
        <f t="shared" si="3"/>
        <v>30900000</v>
      </c>
    </row>
    <row r="88" spans="2:6" ht="15">
      <c r="B88" s="2" t="s">
        <v>183</v>
      </c>
      <c r="C88" s="12">
        <v>30000000</v>
      </c>
      <c r="D88" s="5" t="s">
        <v>26</v>
      </c>
      <c r="E88" s="12">
        <v>1000000</v>
      </c>
      <c r="F88" s="14">
        <f t="shared" si="3"/>
        <v>31000000</v>
      </c>
    </row>
    <row r="89" spans="2:6" ht="15">
      <c r="B89" s="2" t="s">
        <v>183</v>
      </c>
      <c r="C89" s="12">
        <v>30000000</v>
      </c>
      <c r="D89" s="5" t="s">
        <v>21</v>
      </c>
      <c r="E89" s="12">
        <v>1100000</v>
      </c>
      <c r="F89" s="14">
        <f t="shared" si="3"/>
        <v>31100000</v>
      </c>
    </row>
    <row r="90" spans="2:6" ht="15">
      <c r="B90" s="2" t="s">
        <v>183</v>
      </c>
      <c r="C90" s="12">
        <v>30000000</v>
      </c>
      <c r="D90" s="5" t="s">
        <v>23</v>
      </c>
      <c r="E90" s="12">
        <v>1200000</v>
      </c>
      <c r="F90" s="14">
        <f t="shared" si="3"/>
        <v>31200000</v>
      </c>
    </row>
    <row r="91" spans="2:6" ht="15">
      <c r="B91" s="2" t="s">
        <v>183</v>
      </c>
      <c r="C91" s="12">
        <v>30000000</v>
      </c>
      <c r="D91" s="5" t="s">
        <v>220</v>
      </c>
      <c r="E91" s="12">
        <v>1300000</v>
      </c>
      <c r="F91" s="14">
        <f t="shared" si="3"/>
        <v>31300000</v>
      </c>
    </row>
    <row r="92" spans="2:6" ht="15">
      <c r="B92" s="2" t="s">
        <v>183</v>
      </c>
      <c r="C92" s="12">
        <v>30000000</v>
      </c>
      <c r="D92" s="5" t="s">
        <v>96</v>
      </c>
      <c r="E92" s="12">
        <v>1400000</v>
      </c>
      <c r="F92" s="14">
        <f t="shared" si="3"/>
        <v>31400000</v>
      </c>
    </row>
    <row r="93" spans="2:6" ht="15">
      <c r="B93" s="2" t="s">
        <v>183</v>
      </c>
      <c r="C93" s="12">
        <v>30000000</v>
      </c>
      <c r="D93" s="5" t="s">
        <v>25</v>
      </c>
      <c r="E93" s="12">
        <v>1500000</v>
      </c>
      <c r="F93" s="14">
        <f t="shared" si="3"/>
        <v>31500000</v>
      </c>
    </row>
    <row r="94" spans="2:6" ht="15">
      <c r="B94" s="2" t="s">
        <v>183</v>
      </c>
      <c r="C94" s="12">
        <v>30000000</v>
      </c>
      <c r="D94" s="5" t="s">
        <v>95</v>
      </c>
      <c r="E94" s="12">
        <v>1600000</v>
      </c>
      <c r="F94" s="14">
        <f t="shared" si="3"/>
        <v>31600000</v>
      </c>
    </row>
    <row r="95" spans="2:6" ht="15">
      <c r="B95" s="2" t="s">
        <v>183</v>
      </c>
      <c r="C95" s="12">
        <v>30000000</v>
      </c>
      <c r="D95" s="5" t="s">
        <v>97</v>
      </c>
      <c r="E95" s="12">
        <v>1700000</v>
      </c>
      <c r="F95" s="14">
        <f t="shared" si="3"/>
        <v>31700000</v>
      </c>
    </row>
    <row r="96" spans="2:6" ht="15">
      <c r="B96" s="2" t="s">
        <v>183</v>
      </c>
      <c r="C96" s="12">
        <v>30000000</v>
      </c>
      <c r="D96" s="5" t="s">
        <v>98</v>
      </c>
      <c r="E96" s="12">
        <v>1800000</v>
      </c>
      <c r="F96" s="14">
        <f t="shared" si="3"/>
        <v>31800000</v>
      </c>
    </row>
    <row r="97" spans="2:6" ht="15">
      <c r="B97" s="2" t="s">
        <v>183</v>
      </c>
      <c r="C97" s="12">
        <v>30000000</v>
      </c>
      <c r="D97" s="5" t="s">
        <v>221</v>
      </c>
      <c r="E97" s="12">
        <v>1900000</v>
      </c>
      <c r="F97" s="14">
        <f t="shared" si="3"/>
        <v>31900000</v>
      </c>
    </row>
    <row r="98" spans="2:6" ht="15">
      <c r="B98" s="2" t="s">
        <v>183</v>
      </c>
      <c r="C98" s="12">
        <v>30000000</v>
      </c>
      <c r="D98" s="5" t="s">
        <v>99</v>
      </c>
      <c r="E98" s="12">
        <v>2000000</v>
      </c>
      <c r="F98" s="14">
        <f t="shared" si="3"/>
        <v>32000000</v>
      </c>
    </row>
    <row r="99" spans="2:6" ht="15">
      <c r="B99" s="2" t="s">
        <v>183</v>
      </c>
      <c r="C99" s="12">
        <v>30000000</v>
      </c>
      <c r="D99" s="5" t="s">
        <v>17</v>
      </c>
      <c r="E99" s="12">
        <v>2100000</v>
      </c>
      <c r="F99" s="14">
        <f t="shared" si="3"/>
        <v>32100000</v>
      </c>
    </row>
    <row r="100" spans="2:6" ht="15">
      <c r="B100" s="2" t="s">
        <v>183</v>
      </c>
      <c r="C100" s="12">
        <v>30000000</v>
      </c>
      <c r="D100" s="5" t="s">
        <v>266</v>
      </c>
      <c r="E100" s="12">
        <v>2200000</v>
      </c>
      <c r="F100" s="14">
        <f t="shared" si="3"/>
        <v>32200000</v>
      </c>
    </row>
    <row r="101" spans="2:6" ht="15">
      <c r="B101" s="2" t="s">
        <v>183</v>
      </c>
      <c r="C101" s="12">
        <v>30000000</v>
      </c>
      <c r="D101" s="5" t="s">
        <v>27</v>
      </c>
      <c r="E101" s="12">
        <v>2300000</v>
      </c>
      <c r="F101" s="14">
        <f t="shared" si="3"/>
        <v>32300000</v>
      </c>
    </row>
    <row r="102" spans="2:6" ht="15">
      <c r="B102" s="2" t="s">
        <v>183</v>
      </c>
      <c r="C102" s="12">
        <v>30000000</v>
      </c>
      <c r="D102" s="5" t="s">
        <v>126</v>
      </c>
      <c r="E102" s="12">
        <v>2400000</v>
      </c>
      <c r="F102" s="14">
        <f t="shared" si="3"/>
        <v>32400000</v>
      </c>
    </row>
    <row r="103" spans="2:6" ht="15">
      <c r="B103" s="2" t="s">
        <v>183</v>
      </c>
      <c r="C103" s="12">
        <v>30000000</v>
      </c>
      <c r="D103" s="5" t="s">
        <v>65</v>
      </c>
      <c r="E103" s="12">
        <v>2600000</v>
      </c>
      <c r="F103" s="14">
        <f>SUM(+C104+E103)</f>
        <v>32600000</v>
      </c>
    </row>
    <row r="104" spans="2:6" ht="15">
      <c r="B104" s="2" t="s">
        <v>183</v>
      </c>
      <c r="C104" s="12">
        <v>30000000</v>
      </c>
      <c r="D104" s="12" t="s">
        <v>250</v>
      </c>
      <c r="E104" s="12">
        <v>2800000</v>
      </c>
      <c r="F104" s="14">
        <f>SUM(+C76+E104)</f>
        <v>2800000</v>
      </c>
    </row>
    <row r="106" spans="2:6" ht="15">
      <c r="B106" s="2"/>
      <c r="C106" s="12"/>
      <c r="D106" s="5"/>
      <c r="E106" s="5"/>
      <c r="F106" s="6"/>
    </row>
    <row r="107" spans="2:6" ht="15">
      <c r="B107" s="2"/>
      <c r="C107" s="12"/>
      <c r="D107" s="5"/>
      <c r="E107" s="5"/>
      <c r="F107" s="6"/>
    </row>
    <row r="108" spans="2:6" ht="15">
      <c r="B108" s="2"/>
      <c r="C108" s="12"/>
      <c r="D108" s="5"/>
      <c r="E108" s="12"/>
      <c r="F108" s="6"/>
    </row>
    <row r="109" spans="2:6" ht="15.75">
      <c r="B109" s="7" t="s">
        <v>105</v>
      </c>
      <c r="C109" s="15"/>
      <c r="D109" s="9" t="s">
        <v>242</v>
      </c>
      <c r="E109" s="8"/>
      <c r="F109" s="10" t="s">
        <v>230</v>
      </c>
    </row>
    <row r="110" spans="2:6" ht="15">
      <c r="B110" s="2" t="s">
        <v>13</v>
      </c>
      <c r="C110" s="12">
        <v>40000000</v>
      </c>
      <c r="D110" s="5" t="s">
        <v>110</v>
      </c>
      <c r="E110" s="12">
        <v>100000</v>
      </c>
      <c r="F110" s="14">
        <f>SUM(+E110+C110)</f>
        <v>40100000</v>
      </c>
    </row>
    <row r="111" spans="2:6" ht="15">
      <c r="B111" s="2" t="s">
        <v>13</v>
      </c>
      <c r="C111" s="12">
        <v>40000000</v>
      </c>
      <c r="D111" s="5" t="s">
        <v>125</v>
      </c>
      <c r="E111" s="12">
        <v>200000</v>
      </c>
      <c r="F111" s="14">
        <f>SUM(+E111+C111)</f>
        <v>40200000</v>
      </c>
    </row>
    <row r="112" spans="2:6" ht="15">
      <c r="B112" s="2" t="s">
        <v>13</v>
      </c>
      <c r="C112" s="12">
        <v>40000000</v>
      </c>
      <c r="D112" s="5" t="s">
        <v>232</v>
      </c>
      <c r="E112" s="12">
        <v>300000</v>
      </c>
      <c r="F112" s="14">
        <f>SUM(+E112+C112)</f>
        <v>40300000</v>
      </c>
    </row>
    <row r="113" spans="2:6" ht="15">
      <c r="B113" s="2" t="s">
        <v>13</v>
      </c>
      <c r="C113" s="12">
        <v>40000000</v>
      </c>
      <c r="D113" s="5" t="s">
        <v>18</v>
      </c>
      <c r="E113" s="12">
        <v>400000</v>
      </c>
      <c r="F113" s="14">
        <f>SUM(+E113+C113)</f>
        <v>40400000</v>
      </c>
    </row>
    <row r="114" spans="2:6" ht="15">
      <c r="B114" s="2" t="s">
        <v>13</v>
      </c>
      <c r="C114" s="12">
        <v>40000000</v>
      </c>
      <c r="D114" s="5" t="s">
        <v>24</v>
      </c>
      <c r="E114" s="12">
        <v>800000</v>
      </c>
      <c r="F114" s="14">
        <f>SUM(+E114+C114)</f>
        <v>40800000</v>
      </c>
    </row>
    <row r="115" spans="2:6" ht="15">
      <c r="B115" s="2"/>
      <c r="C115" s="12"/>
      <c r="D115" s="5"/>
      <c r="E115" s="12"/>
      <c r="F115" s="6"/>
    </row>
    <row r="116" spans="2:6" ht="15">
      <c r="B116" s="2" t="s">
        <v>225</v>
      </c>
      <c r="C116" s="12">
        <v>41000000</v>
      </c>
      <c r="D116" s="5" t="s">
        <v>110</v>
      </c>
      <c r="E116" s="12">
        <v>100000</v>
      </c>
      <c r="F116" s="14">
        <f>SUM(+E116+C116)</f>
        <v>41100000</v>
      </c>
    </row>
    <row r="117" spans="2:6" ht="15">
      <c r="B117" s="2" t="s">
        <v>225</v>
      </c>
      <c r="C117" s="12">
        <v>41000000</v>
      </c>
      <c r="D117" s="5" t="s">
        <v>24</v>
      </c>
      <c r="E117" s="12">
        <v>800000</v>
      </c>
      <c r="F117" s="14">
        <f>SUM(+E117+C117)</f>
        <v>41800000</v>
      </c>
    </row>
    <row r="118" spans="2:6" ht="15">
      <c r="B118" s="2"/>
      <c r="C118" s="12"/>
      <c r="D118" s="5"/>
      <c r="E118" s="12"/>
      <c r="F118" s="6"/>
    </row>
    <row r="119" spans="2:6" ht="15">
      <c r="B119" s="2" t="s">
        <v>231</v>
      </c>
      <c r="C119" s="12">
        <v>42000000</v>
      </c>
      <c r="D119" s="5" t="s">
        <v>110</v>
      </c>
      <c r="E119" s="12">
        <v>100000</v>
      </c>
      <c r="F119" s="14">
        <f>SUM(E119+C119)</f>
        <v>42100000</v>
      </c>
    </row>
    <row r="120" spans="2:6" ht="15">
      <c r="B120" s="2" t="s">
        <v>231</v>
      </c>
      <c r="C120" s="12">
        <v>42000000</v>
      </c>
      <c r="D120" s="5" t="s">
        <v>125</v>
      </c>
      <c r="E120" s="12">
        <v>200000</v>
      </c>
      <c r="F120" s="14">
        <f aca="true" t="shared" si="4" ref="F120:F126">SUM(E120+C120)</f>
        <v>42200000</v>
      </c>
    </row>
    <row r="121" spans="2:6" ht="15">
      <c r="B121" s="2" t="s">
        <v>231</v>
      </c>
      <c r="C121" s="12">
        <v>42000000</v>
      </c>
      <c r="D121" s="5" t="s">
        <v>232</v>
      </c>
      <c r="E121" s="12">
        <v>300000</v>
      </c>
      <c r="F121" s="14">
        <f t="shared" si="4"/>
        <v>42300000</v>
      </c>
    </row>
    <row r="122" spans="2:6" ht="15">
      <c r="B122" s="2" t="s">
        <v>231</v>
      </c>
      <c r="C122" s="12">
        <v>42000000</v>
      </c>
      <c r="D122" s="5" t="s">
        <v>18</v>
      </c>
      <c r="E122" s="12">
        <v>400000</v>
      </c>
      <c r="F122" s="14">
        <f t="shared" si="4"/>
        <v>42400000</v>
      </c>
    </row>
    <row r="123" spans="2:6" ht="15">
      <c r="B123" s="2" t="s">
        <v>231</v>
      </c>
      <c r="C123" s="12">
        <v>42000000</v>
      </c>
      <c r="D123" s="5" t="s">
        <v>22</v>
      </c>
      <c r="E123" s="12">
        <v>500000</v>
      </c>
      <c r="F123" s="14">
        <f t="shared" si="4"/>
        <v>42500000</v>
      </c>
    </row>
    <row r="124" spans="2:6" ht="15">
      <c r="B124" s="2" t="s">
        <v>231</v>
      </c>
      <c r="C124" s="12">
        <v>42000000</v>
      </c>
      <c r="D124" s="5" t="s">
        <v>20</v>
      </c>
      <c r="E124" s="12">
        <v>700000</v>
      </c>
      <c r="F124" s="14">
        <f t="shared" si="4"/>
        <v>42700000</v>
      </c>
    </row>
    <row r="125" spans="2:6" ht="15">
      <c r="B125" s="2" t="s">
        <v>231</v>
      </c>
      <c r="C125" s="12">
        <v>42000000</v>
      </c>
      <c r="D125" s="5" t="s">
        <v>24</v>
      </c>
      <c r="E125" s="12">
        <v>800000</v>
      </c>
      <c r="F125" s="14">
        <f t="shared" si="4"/>
        <v>42800000</v>
      </c>
    </row>
    <row r="126" spans="2:6" ht="15">
      <c r="B126" s="2" t="s">
        <v>231</v>
      </c>
      <c r="C126" s="12">
        <v>42000000</v>
      </c>
      <c r="D126" s="5" t="s">
        <v>21</v>
      </c>
      <c r="E126" s="12">
        <v>1100000</v>
      </c>
      <c r="F126" s="14">
        <f t="shared" si="4"/>
        <v>43100000</v>
      </c>
    </row>
    <row r="127" spans="2:6" ht="15">
      <c r="B127" s="2"/>
      <c r="C127" s="12"/>
      <c r="D127" s="5"/>
      <c r="E127" s="12"/>
      <c r="F127" s="6"/>
    </row>
    <row r="128" spans="2:6" ht="15.75">
      <c r="B128" s="7" t="s">
        <v>106</v>
      </c>
      <c r="C128" s="15"/>
      <c r="D128" s="9" t="s">
        <v>242</v>
      </c>
      <c r="E128" s="8"/>
      <c r="F128" s="10" t="s">
        <v>230</v>
      </c>
    </row>
    <row r="129" spans="2:6" ht="15">
      <c r="B129" s="2" t="s">
        <v>14</v>
      </c>
      <c r="C129" s="12">
        <v>50000000</v>
      </c>
      <c r="D129" s="5" t="s">
        <v>110</v>
      </c>
      <c r="E129" s="12">
        <v>100000</v>
      </c>
      <c r="F129" s="14">
        <f>SUM(E129+C129)</f>
        <v>50100000</v>
      </c>
    </row>
    <row r="130" spans="2:6" ht="15">
      <c r="B130" s="2" t="s">
        <v>14</v>
      </c>
      <c r="C130" s="12">
        <v>50000000</v>
      </c>
      <c r="D130" s="5" t="s">
        <v>125</v>
      </c>
      <c r="E130" s="12">
        <v>200000</v>
      </c>
      <c r="F130" s="14">
        <f aca="true" t="shared" si="5" ref="F130:F140">SUM(E130+C130)</f>
        <v>50200000</v>
      </c>
    </row>
    <row r="131" spans="2:6" ht="15">
      <c r="B131" s="2" t="s">
        <v>14</v>
      </c>
      <c r="C131" s="12">
        <v>50000000</v>
      </c>
      <c r="D131" s="5" t="s">
        <v>232</v>
      </c>
      <c r="E131" s="12">
        <v>300000</v>
      </c>
      <c r="F131" s="14">
        <f t="shared" si="5"/>
        <v>50300000</v>
      </c>
    </row>
    <row r="132" spans="2:6" ht="15">
      <c r="B132" s="2" t="s">
        <v>14</v>
      </c>
      <c r="C132" s="12">
        <v>50000000</v>
      </c>
      <c r="D132" s="5" t="s">
        <v>18</v>
      </c>
      <c r="E132" s="12">
        <v>400000</v>
      </c>
      <c r="F132" s="14">
        <f t="shared" si="5"/>
        <v>50400000</v>
      </c>
    </row>
    <row r="133" spans="2:6" ht="15">
      <c r="B133" s="2" t="s">
        <v>14</v>
      </c>
      <c r="C133" s="12">
        <v>50000000</v>
      </c>
      <c r="D133" s="5" t="s">
        <v>22</v>
      </c>
      <c r="E133" s="12">
        <v>500000</v>
      </c>
      <c r="F133" s="14">
        <f t="shared" si="5"/>
        <v>50500000</v>
      </c>
    </row>
    <row r="134" spans="2:6" ht="15">
      <c r="B134" s="2" t="s">
        <v>14</v>
      </c>
      <c r="C134" s="12">
        <v>50000000</v>
      </c>
      <c r="D134" s="5" t="s">
        <v>24</v>
      </c>
      <c r="E134" s="12">
        <v>800000</v>
      </c>
      <c r="F134" s="14">
        <f t="shared" si="5"/>
        <v>50800000</v>
      </c>
    </row>
    <row r="135" spans="2:6" ht="15">
      <c r="B135" s="2" t="s">
        <v>14</v>
      </c>
      <c r="C135" s="12">
        <v>50000000</v>
      </c>
      <c r="D135" s="5" t="s">
        <v>136</v>
      </c>
      <c r="E135" s="12">
        <v>900000</v>
      </c>
      <c r="F135" s="14">
        <f>SUM(E135+C135)</f>
        <v>50900000</v>
      </c>
    </row>
    <row r="136" spans="2:6" ht="15">
      <c r="B136" s="2" t="s">
        <v>14</v>
      </c>
      <c r="C136" s="12">
        <v>50000000</v>
      </c>
      <c r="D136" s="5" t="s">
        <v>251</v>
      </c>
      <c r="E136" s="12">
        <v>1100000</v>
      </c>
      <c r="F136" s="14">
        <f>SUM(E136+C136)</f>
        <v>51100000</v>
      </c>
    </row>
    <row r="137" spans="2:6" ht="15">
      <c r="B137" s="2" t="s">
        <v>17</v>
      </c>
      <c r="C137" s="12">
        <v>50000000</v>
      </c>
      <c r="D137" s="5" t="s">
        <v>17</v>
      </c>
      <c r="E137" s="12">
        <v>2100000</v>
      </c>
      <c r="F137" s="14">
        <f t="shared" si="5"/>
        <v>52100000</v>
      </c>
    </row>
    <row r="138" spans="2:6" ht="15">
      <c r="B138" s="2" t="s">
        <v>102</v>
      </c>
      <c r="C138" s="12">
        <v>51000000</v>
      </c>
      <c r="D138" s="5" t="s">
        <v>24</v>
      </c>
      <c r="E138" s="12">
        <v>800000</v>
      </c>
      <c r="F138" s="14">
        <f t="shared" si="5"/>
        <v>51800000</v>
      </c>
    </row>
    <row r="139" spans="2:6" ht="15">
      <c r="B139" s="2" t="s">
        <v>14</v>
      </c>
      <c r="C139" s="12">
        <v>52000000</v>
      </c>
      <c r="D139" s="5" t="s">
        <v>17</v>
      </c>
      <c r="E139" s="12">
        <v>100000</v>
      </c>
      <c r="F139" s="14">
        <f t="shared" si="5"/>
        <v>52100000</v>
      </c>
    </row>
    <row r="140" spans="2:6" ht="15">
      <c r="B140" s="2" t="s">
        <v>252</v>
      </c>
      <c r="C140" s="12">
        <v>59000000</v>
      </c>
      <c r="D140" s="5" t="s">
        <v>110</v>
      </c>
      <c r="E140" s="12">
        <v>100000</v>
      </c>
      <c r="F140" s="6">
        <f t="shared" si="5"/>
        <v>59100000</v>
      </c>
    </row>
    <row r="141" spans="2:6" ht="15">
      <c r="B141" s="2" t="s">
        <v>252</v>
      </c>
      <c r="C141" s="12">
        <v>59000000</v>
      </c>
      <c r="D141" s="5" t="s">
        <v>24</v>
      </c>
      <c r="E141" s="12">
        <v>800000</v>
      </c>
      <c r="F141" s="6">
        <f>SUM(E141+C141)</f>
        <v>59800000</v>
      </c>
    </row>
    <row r="142" spans="2:6" ht="15">
      <c r="B142" s="2"/>
      <c r="C142" s="12"/>
      <c r="D142" s="5"/>
      <c r="E142" s="12"/>
      <c r="F142" s="6"/>
    </row>
    <row r="143" spans="2:6" ht="15.75">
      <c r="B143" s="7" t="s">
        <v>180</v>
      </c>
      <c r="C143" s="15">
        <v>60000000</v>
      </c>
      <c r="D143" s="9" t="s">
        <v>207</v>
      </c>
      <c r="E143" s="5"/>
      <c r="F143" s="10"/>
    </row>
    <row r="144" spans="2:6" ht="15">
      <c r="B144" s="2" t="s">
        <v>28</v>
      </c>
      <c r="C144" s="12">
        <v>61000000</v>
      </c>
      <c r="D144" s="5" t="s">
        <v>110</v>
      </c>
      <c r="E144" s="12">
        <v>10000</v>
      </c>
      <c r="F144" s="14">
        <f>SUM(C144+E144)</f>
        <v>61010000</v>
      </c>
    </row>
    <row r="145" spans="2:6" ht="15">
      <c r="B145" s="2" t="s">
        <v>28</v>
      </c>
      <c r="C145" s="12">
        <v>61000000</v>
      </c>
      <c r="D145" s="5" t="s">
        <v>125</v>
      </c>
      <c r="E145" s="12">
        <v>20000</v>
      </c>
      <c r="F145" s="14">
        <f aca="true" t="shared" si="6" ref="F145:F171">SUM(C145+E145)</f>
        <v>61020000</v>
      </c>
    </row>
    <row r="146" spans="2:6" ht="15">
      <c r="B146" s="2" t="s">
        <v>28</v>
      </c>
      <c r="C146" s="12">
        <v>61000000</v>
      </c>
      <c r="D146" s="5" t="s">
        <v>227</v>
      </c>
      <c r="E146" s="12">
        <v>80000</v>
      </c>
      <c r="F146" s="14">
        <f t="shared" si="6"/>
        <v>61080000</v>
      </c>
    </row>
    <row r="147" spans="2:6" ht="15">
      <c r="B147" s="2"/>
      <c r="C147" s="12">
        <v>61000000</v>
      </c>
      <c r="D147" s="5" t="s">
        <v>124</v>
      </c>
      <c r="E147" s="12">
        <v>400000</v>
      </c>
      <c r="F147" s="14">
        <f t="shared" si="6"/>
        <v>61400000</v>
      </c>
    </row>
    <row r="148" spans="2:6" ht="15">
      <c r="B148" s="2"/>
      <c r="C148" s="12"/>
      <c r="D148" s="5"/>
      <c r="E148" s="12"/>
      <c r="F148" s="14"/>
    </row>
    <row r="149" spans="2:6" ht="15">
      <c r="B149" s="2" t="s">
        <v>107</v>
      </c>
      <c r="C149" s="12">
        <v>62000000</v>
      </c>
      <c r="D149" s="5" t="s">
        <v>110</v>
      </c>
      <c r="E149" s="12">
        <v>10000</v>
      </c>
      <c r="F149" s="14">
        <f t="shared" si="6"/>
        <v>62010000</v>
      </c>
    </row>
    <row r="150" spans="2:6" ht="15">
      <c r="B150" s="2" t="s">
        <v>107</v>
      </c>
      <c r="C150" s="12">
        <v>62000000</v>
      </c>
      <c r="D150" s="5" t="s">
        <v>125</v>
      </c>
      <c r="E150" s="12">
        <v>20000</v>
      </c>
      <c r="F150" s="14">
        <f t="shared" si="6"/>
        <v>62020000</v>
      </c>
    </row>
    <row r="151" spans="2:6" ht="15">
      <c r="B151" s="2" t="s">
        <v>107</v>
      </c>
      <c r="C151" s="12">
        <v>62000000</v>
      </c>
      <c r="D151" s="5" t="s">
        <v>227</v>
      </c>
      <c r="E151" s="12">
        <v>80000</v>
      </c>
      <c r="F151" s="14">
        <f t="shared" si="6"/>
        <v>62080000</v>
      </c>
    </row>
    <row r="152" spans="2:6" ht="15">
      <c r="B152" s="2"/>
      <c r="C152" s="12">
        <v>62000000</v>
      </c>
      <c r="D152" s="5" t="s">
        <v>124</v>
      </c>
      <c r="E152" s="12">
        <v>400000</v>
      </c>
      <c r="F152" s="14">
        <f>SUM(C152+E152)</f>
        <v>62400000</v>
      </c>
    </row>
    <row r="153" spans="2:6" ht="15">
      <c r="B153" s="2"/>
      <c r="C153" s="5"/>
      <c r="D153" s="5"/>
      <c r="E153" s="12"/>
      <c r="F153" s="14">
        <f t="shared" si="6"/>
        <v>0</v>
      </c>
    </row>
    <row r="154" spans="2:6" ht="15">
      <c r="B154" s="2" t="s">
        <v>33</v>
      </c>
      <c r="C154" s="12">
        <v>63000000</v>
      </c>
      <c r="D154" s="5" t="s">
        <v>110</v>
      </c>
      <c r="E154" s="12">
        <v>10000</v>
      </c>
      <c r="F154" s="14">
        <f t="shared" si="6"/>
        <v>63010000</v>
      </c>
    </row>
    <row r="155" spans="2:6" ht="15">
      <c r="B155" s="2" t="s">
        <v>33</v>
      </c>
      <c r="C155" s="12">
        <v>63000000</v>
      </c>
      <c r="D155" s="5" t="s">
        <v>125</v>
      </c>
      <c r="E155" s="12">
        <v>20000</v>
      </c>
      <c r="F155" s="14">
        <f t="shared" si="6"/>
        <v>63020000</v>
      </c>
    </row>
    <row r="156" spans="2:6" ht="15">
      <c r="B156" s="2" t="s">
        <v>33</v>
      </c>
      <c r="C156" s="12">
        <v>63000000</v>
      </c>
      <c r="D156" s="5" t="s">
        <v>227</v>
      </c>
      <c r="E156" s="12">
        <v>80000</v>
      </c>
      <c r="F156" s="14">
        <f t="shared" si="6"/>
        <v>63080000</v>
      </c>
    </row>
    <row r="157" spans="2:6" ht="15">
      <c r="B157" s="2"/>
      <c r="C157" s="12"/>
      <c r="D157" s="5"/>
      <c r="E157" s="12"/>
      <c r="F157" s="14">
        <f t="shared" si="6"/>
        <v>0</v>
      </c>
    </row>
    <row r="158" spans="2:6" ht="15">
      <c r="B158" s="2"/>
      <c r="C158" s="12"/>
      <c r="D158" s="5"/>
      <c r="E158" s="12"/>
      <c r="F158" s="14">
        <f t="shared" si="6"/>
        <v>0</v>
      </c>
    </row>
    <row r="159" spans="2:6" ht="15">
      <c r="B159" s="2" t="s">
        <v>30</v>
      </c>
      <c r="C159" s="12">
        <v>64000000</v>
      </c>
      <c r="D159" s="5" t="s">
        <v>110</v>
      </c>
      <c r="E159" s="12">
        <v>10000</v>
      </c>
      <c r="F159" s="14">
        <f t="shared" si="6"/>
        <v>64010000</v>
      </c>
    </row>
    <row r="160" spans="2:6" ht="15">
      <c r="B160" s="2" t="s">
        <v>30</v>
      </c>
      <c r="C160" s="12">
        <v>64000000</v>
      </c>
      <c r="D160" s="5" t="s">
        <v>125</v>
      </c>
      <c r="E160" s="12">
        <v>20000</v>
      </c>
      <c r="F160" s="14">
        <f t="shared" si="6"/>
        <v>64020000</v>
      </c>
    </row>
    <row r="161" spans="2:6" ht="15">
      <c r="B161" s="2" t="s">
        <v>30</v>
      </c>
      <c r="C161" s="12">
        <v>64000000</v>
      </c>
      <c r="D161" s="5" t="s">
        <v>227</v>
      </c>
      <c r="E161" s="12">
        <v>80000</v>
      </c>
      <c r="F161" s="14">
        <f t="shared" si="6"/>
        <v>64080000</v>
      </c>
    </row>
    <row r="162" spans="2:6" ht="15">
      <c r="B162" s="2"/>
      <c r="C162" s="12"/>
      <c r="D162" s="5"/>
      <c r="E162" s="12"/>
      <c r="F162" s="14">
        <f t="shared" si="6"/>
        <v>0</v>
      </c>
    </row>
    <row r="163" spans="2:6" ht="15">
      <c r="B163" s="2"/>
      <c r="C163" s="12"/>
      <c r="D163" s="5"/>
      <c r="E163" s="12"/>
      <c r="F163" s="14">
        <f t="shared" si="6"/>
        <v>0</v>
      </c>
    </row>
    <row r="164" spans="2:6" ht="15">
      <c r="B164" s="2" t="s">
        <v>31</v>
      </c>
      <c r="C164" s="12">
        <v>65000000</v>
      </c>
      <c r="D164" s="5" t="s">
        <v>110</v>
      </c>
      <c r="E164" s="12">
        <v>10000</v>
      </c>
      <c r="F164" s="14">
        <f t="shared" si="6"/>
        <v>65010000</v>
      </c>
    </row>
    <row r="165" spans="2:6" ht="15">
      <c r="B165" s="2" t="s">
        <v>31</v>
      </c>
      <c r="C165" s="12">
        <v>65000000</v>
      </c>
      <c r="D165" s="5" t="s">
        <v>227</v>
      </c>
      <c r="E165" s="12">
        <v>80000</v>
      </c>
      <c r="F165" s="14">
        <f t="shared" si="6"/>
        <v>65080000</v>
      </c>
    </row>
    <row r="166" spans="2:6" ht="15">
      <c r="B166" s="2"/>
      <c r="C166" s="12"/>
      <c r="D166" s="5"/>
      <c r="E166" s="12"/>
      <c r="F166" s="14">
        <f t="shared" si="6"/>
        <v>0</v>
      </c>
    </row>
    <row r="167" spans="2:6" ht="15">
      <c r="B167" s="2" t="s">
        <v>123</v>
      </c>
      <c r="C167" s="12">
        <v>66100000</v>
      </c>
      <c r="D167" s="5" t="s">
        <v>227</v>
      </c>
      <c r="E167" s="12">
        <v>8000</v>
      </c>
      <c r="F167" s="14">
        <f t="shared" si="6"/>
        <v>66108000</v>
      </c>
    </row>
    <row r="168" spans="2:6" ht="15">
      <c r="B168" s="16" t="s">
        <v>32</v>
      </c>
      <c r="C168" s="12">
        <v>66200000</v>
      </c>
      <c r="D168" s="5" t="s">
        <v>227</v>
      </c>
      <c r="E168" s="12">
        <v>8000</v>
      </c>
      <c r="F168" s="14">
        <f t="shared" si="6"/>
        <v>66208000</v>
      </c>
    </row>
    <row r="169" spans="2:6" ht="15">
      <c r="B169" s="16" t="s">
        <v>29</v>
      </c>
      <c r="C169" s="12">
        <v>66300000</v>
      </c>
      <c r="D169" s="5" t="s">
        <v>110</v>
      </c>
      <c r="E169" s="12">
        <v>1000</v>
      </c>
      <c r="F169" s="14">
        <f t="shared" si="6"/>
        <v>66301000</v>
      </c>
    </row>
    <row r="170" spans="2:6" ht="15">
      <c r="B170" s="16" t="s">
        <v>29</v>
      </c>
      <c r="C170" s="12">
        <v>66300000</v>
      </c>
      <c r="D170" s="5" t="s">
        <v>227</v>
      </c>
      <c r="E170" s="12">
        <v>8000</v>
      </c>
      <c r="F170" s="14">
        <f t="shared" si="6"/>
        <v>66308000</v>
      </c>
    </row>
    <row r="171" spans="2:6" ht="15">
      <c r="B171" s="16" t="s">
        <v>122</v>
      </c>
      <c r="C171" s="12">
        <v>66400000</v>
      </c>
      <c r="D171" s="5" t="s">
        <v>110</v>
      </c>
      <c r="E171" s="12">
        <v>1000</v>
      </c>
      <c r="F171" s="14">
        <f t="shared" si="6"/>
        <v>66401000</v>
      </c>
    </row>
    <row r="172" spans="2:6" ht="15">
      <c r="B172" s="16" t="s">
        <v>122</v>
      </c>
      <c r="C172" s="12">
        <v>66400000</v>
      </c>
      <c r="D172" s="5" t="s">
        <v>227</v>
      </c>
      <c r="E172" s="12">
        <v>8000</v>
      </c>
      <c r="F172" s="14">
        <f>SUM(C172+E172)</f>
        <v>66408000</v>
      </c>
    </row>
    <row r="173" spans="2:11" ht="15">
      <c r="B173" s="2" t="s">
        <v>253</v>
      </c>
      <c r="C173" s="55">
        <v>66500000</v>
      </c>
      <c r="D173" s="5" t="s">
        <v>227</v>
      </c>
      <c r="E173" s="12">
        <v>8000</v>
      </c>
      <c r="F173" s="14">
        <f>SUM(C173+E173)</f>
        <v>66508000</v>
      </c>
      <c r="K173" s="3"/>
    </row>
    <row r="174" spans="2:6" ht="15">
      <c r="B174" s="2" t="s">
        <v>253</v>
      </c>
      <c r="C174" s="55">
        <v>66500000</v>
      </c>
      <c r="D174" s="5" t="s">
        <v>110</v>
      </c>
      <c r="E174" s="12">
        <v>1000</v>
      </c>
      <c r="F174" s="14">
        <f>SUM(C174+E174)</f>
        <v>66501000</v>
      </c>
    </row>
    <row r="175" spans="2:6" ht="15">
      <c r="B175" s="2" t="s">
        <v>254</v>
      </c>
      <c r="C175" s="55">
        <v>66500000</v>
      </c>
      <c r="D175" s="5"/>
      <c r="E175" s="5">
        <v>80000</v>
      </c>
      <c r="F175" s="14">
        <f>SUM(C175+E175)</f>
        <v>66580000</v>
      </c>
    </row>
    <row r="176" spans="1:15" s="11" customFormat="1" ht="15.75">
      <c r="A176" s="3"/>
      <c r="B176" s="7" t="s">
        <v>165</v>
      </c>
      <c r="C176" s="8"/>
      <c r="D176" s="8"/>
      <c r="E176" s="8"/>
      <c r="F176" s="10"/>
      <c r="G176" s="3"/>
      <c r="H176" s="3"/>
      <c r="I176" s="3"/>
      <c r="J176" s="3"/>
      <c r="K176" s="4"/>
      <c r="L176" s="4"/>
      <c r="M176" s="4"/>
      <c r="N176" s="4"/>
      <c r="O176" s="4"/>
    </row>
    <row r="177" spans="1:9" ht="15.75">
      <c r="A177" s="17"/>
      <c r="B177" s="18" t="s">
        <v>3</v>
      </c>
      <c r="C177" s="19" t="s">
        <v>184</v>
      </c>
      <c r="D177" s="19" t="s">
        <v>184</v>
      </c>
      <c r="E177" s="19"/>
      <c r="F177" s="20" t="s">
        <v>230</v>
      </c>
      <c r="G177" s="17"/>
      <c r="H177" s="17"/>
      <c r="I177" s="17"/>
    </row>
    <row r="178" spans="1:9" ht="15.75">
      <c r="A178" s="21"/>
      <c r="B178" s="22" t="s">
        <v>186</v>
      </c>
      <c r="C178" s="23"/>
      <c r="D178" s="24"/>
      <c r="E178" s="23"/>
      <c r="F178" s="25" t="s">
        <v>265</v>
      </c>
      <c r="G178" s="26"/>
      <c r="H178" s="26"/>
      <c r="I178" s="26"/>
    </row>
    <row r="179" spans="1:9" ht="15">
      <c r="A179" s="27"/>
      <c r="B179" s="28">
        <v>71000000</v>
      </c>
      <c r="C179" s="29">
        <v>100000</v>
      </c>
      <c r="D179" s="29" t="s">
        <v>66</v>
      </c>
      <c r="E179" s="29"/>
      <c r="F179" s="30">
        <f>B179+C179</f>
        <v>71100000</v>
      </c>
      <c r="G179" s="27"/>
      <c r="H179" s="27"/>
      <c r="I179" s="27"/>
    </row>
    <row r="180" spans="1:9" ht="15">
      <c r="A180" s="27"/>
      <c r="B180" s="28">
        <v>71000000</v>
      </c>
      <c r="C180" s="29">
        <v>200000</v>
      </c>
      <c r="D180" s="29" t="s">
        <v>67</v>
      </c>
      <c r="E180" s="29"/>
      <c r="F180" s="30">
        <f>B180+C180</f>
        <v>71200000</v>
      </c>
      <c r="G180" s="27"/>
      <c r="H180" s="27"/>
      <c r="I180" s="27"/>
    </row>
    <row r="181" spans="1:9" ht="15">
      <c r="A181" s="27"/>
      <c r="B181" s="28">
        <v>71000000</v>
      </c>
      <c r="C181" s="29">
        <v>300000</v>
      </c>
      <c r="D181" s="29" t="s">
        <v>68</v>
      </c>
      <c r="E181" s="29"/>
      <c r="F181" s="30">
        <f>B181+C181</f>
        <v>71300000</v>
      </c>
      <c r="G181" s="27"/>
      <c r="H181" s="27"/>
      <c r="I181" s="27"/>
    </row>
    <row r="182" spans="1:9" ht="15">
      <c r="A182" s="27"/>
      <c r="B182" s="28">
        <v>71000000</v>
      </c>
      <c r="C182" s="29">
        <v>800000</v>
      </c>
      <c r="D182" s="29" t="s">
        <v>69</v>
      </c>
      <c r="E182" s="29"/>
      <c r="F182" s="30">
        <f>B182+C182</f>
        <v>71800000</v>
      </c>
      <c r="G182" s="27"/>
      <c r="H182" s="27"/>
      <c r="I182" s="27"/>
    </row>
    <row r="183" spans="1:9" ht="15">
      <c r="A183" s="27"/>
      <c r="B183" s="28">
        <v>71000000</v>
      </c>
      <c r="C183" s="29">
        <v>900000</v>
      </c>
      <c r="D183" s="29" t="s">
        <v>70</v>
      </c>
      <c r="E183" s="29"/>
      <c r="F183" s="30">
        <f>B183+C183</f>
        <v>71900000</v>
      </c>
      <c r="G183" s="27"/>
      <c r="H183" s="27"/>
      <c r="I183" s="27"/>
    </row>
    <row r="184" spans="1:9" ht="15.75">
      <c r="A184" s="17"/>
      <c r="B184" s="18" t="s">
        <v>3</v>
      </c>
      <c r="C184" s="19" t="s">
        <v>184</v>
      </c>
      <c r="D184" s="19" t="s">
        <v>184</v>
      </c>
      <c r="E184" s="19"/>
      <c r="F184" s="20" t="s">
        <v>230</v>
      </c>
      <c r="G184" s="17"/>
      <c r="H184" s="17"/>
      <c r="I184" s="17"/>
    </row>
    <row r="185" spans="1:9" ht="15.75">
      <c r="A185" s="17"/>
      <c r="B185" s="18"/>
      <c r="C185" s="19"/>
      <c r="D185" s="19"/>
      <c r="E185" s="19" t="s">
        <v>185</v>
      </c>
      <c r="F185" s="20" t="s">
        <v>185</v>
      </c>
      <c r="H185" s="17"/>
      <c r="I185" s="17"/>
    </row>
    <row r="186" spans="1:9" ht="15.75">
      <c r="A186" s="17"/>
      <c r="B186" s="18"/>
      <c r="C186" s="19"/>
      <c r="D186" s="19"/>
      <c r="E186" s="23"/>
      <c r="F186" s="31"/>
      <c r="H186" s="17"/>
      <c r="I186" s="17"/>
    </row>
    <row r="187" spans="1:9" ht="15.75">
      <c r="A187" s="17"/>
      <c r="B187" s="18"/>
      <c r="C187" s="19"/>
      <c r="D187" s="19"/>
      <c r="E187" s="24" t="s">
        <v>192</v>
      </c>
      <c r="F187" s="30">
        <v>10000</v>
      </c>
      <c r="H187" s="17"/>
      <c r="I187" s="17"/>
    </row>
    <row r="188" spans="1:9" ht="15.75">
      <c r="A188" s="17"/>
      <c r="B188" s="18"/>
      <c r="C188" s="19"/>
      <c r="D188" s="19"/>
      <c r="E188" s="24" t="s">
        <v>193</v>
      </c>
      <c r="F188" s="30">
        <v>20000</v>
      </c>
      <c r="H188" s="17"/>
      <c r="I188" s="17"/>
    </row>
    <row r="189" spans="1:9" ht="15.75">
      <c r="A189" s="17"/>
      <c r="B189" s="18"/>
      <c r="C189" s="19"/>
      <c r="D189" s="19"/>
      <c r="E189" s="24" t="s">
        <v>175</v>
      </c>
      <c r="F189" s="30">
        <v>30000</v>
      </c>
      <c r="H189" s="17"/>
      <c r="I189" s="17"/>
    </row>
    <row r="190" spans="1:9" ht="15.75">
      <c r="A190" s="17"/>
      <c r="B190" s="18"/>
      <c r="C190" s="19"/>
      <c r="D190" s="19"/>
      <c r="E190" s="24" t="s">
        <v>174</v>
      </c>
      <c r="F190" s="30">
        <v>40000</v>
      </c>
      <c r="H190" s="17"/>
      <c r="I190" s="17"/>
    </row>
    <row r="191" spans="1:9" ht="15.75">
      <c r="A191" s="17"/>
      <c r="B191" s="18"/>
      <c r="C191" s="19"/>
      <c r="D191" s="19"/>
      <c r="E191" s="24" t="s">
        <v>194</v>
      </c>
      <c r="F191" s="30">
        <v>50000</v>
      </c>
      <c r="H191" s="17"/>
      <c r="I191" s="17"/>
    </row>
    <row r="192" spans="1:9" ht="15.75">
      <c r="A192" s="17"/>
      <c r="B192" s="18"/>
      <c r="C192" s="19"/>
      <c r="D192" s="19"/>
      <c r="E192" s="24" t="s">
        <v>195</v>
      </c>
      <c r="F192" s="30">
        <v>60000</v>
      </c>
      <c r="H192" s="17"/>
      <c r="I192" s="17"/>
    </row>
    <row r="193" spans="1:9" ht="15.75">
      <c r="A193" s="17"/>
      <c r="B193" s="18"/>
      <c r="C193" s="19"/>
      <c r="D193" s="19"/>
      <c r="E193" s="24" t="s">
        <v>164</v>
      </c>
      <c r="F193" s="30">
        <v>70000</v>
      </c>
      <c r="H193" s="17"/>
      <c r="I193" s="17"/>
    </row>
    <row r="194" spans="1:9" ht="15.75">
      <c r="A194" s="17"/>
      <c r="B194" s="18"/>
      <c r="C194" s="19"/>
      <c r="D194" s="19"/>
      <c r="E194" s="24" t="s">
        <v>94</v>
      </c>
      <c r="F194" s="30">
        <v>80000</v>
      </c>
      <c r="H194" s="17"/>
      <c r="I194" s="17"/>
    </row>
    <row r="195" spans="1:9" ht="15.75">
      <c r="A195" s="17"/>
      <c r="B195" s="18"/>
      <c r="C195" s="19"/>
      <c r="D195" s="19"/>
      <c r="E195" s="24" t="s">
        <v>34</v>
      </c>
      <c r="F195" s="30">
        <v>90000</v>
      </c>
      <c r="H195" s="17"/>
      <c r="I195" s="17"/>
    </row>
    <row r="196" spans="1:9" ht="15.75">
      <c r="A196" s="17"/>
      <c r="B196" s="18"/>
      <c r="C196" s="19"/>
      <c r="D196" s="19"/>
      <c r="E196" s="24" t="s">
        <v>196</v>
      </c>
      <c r="F196" s="30">
        <v>91000</v>
      </c>
      <c r="H196" s="17"/>
      <c r="I196" s="17"/>
    </row>
    <row r="197" spans="1:9" ht="15.75">
      <c r="A197" s="17"/>
      <c r="B197" s="18"/>
      <c r="C197" s="19"/>
      <c r="D197" s="19"/>
      <c r="E197" s="24" t="s">
        <v>197</v>
      </c>
      <c r="F197" s="30">
        <v>92000</v>
      </c>
      <c r="H197" s="17"/>
      <c r="I197" s="17"/>
    </row>
    <row r="198" spans="1:9" ht="15.75">
      <c r="A198" s="17"/>
      <c r="B198" s="18"/>
      <c r="C198" s="19"/>
      <c r="D198" s="19"/>
      <c r="E198" s="24" t="s">
        <v>111</v>
      </c>
      <c r="F198" s="30">
        <v>93000</v>
      </c>
      <c r="H198" s="17"/>
      <c r="I198" s="17"/>
    </row>
    <row r="199" spans="1:9" ht="15.75">
      <c r="A199" s="17"/>
      <c r="B199" s="18"/>
      <c r="C199" s="19"/>
      <c r="D199" s="19"/>
      <c r="E199" s="24" t="s">
        <v>198</v>
      </c>
      <c r="F199" s="30">
        <v>94000</v>
      </c>
      <c r="H199" s="17"/>
      <c r="I199" s="17"/>
    </row>
    <row r="200" spans="1:9" ht="15.75">
      <c r="A200" s="17"/>
      <c r="B200" s="18"/>
      <c r="C200" s="19"/>
      <c r="D200" s="19"/>
      <c r="E200" s="24" t="s">
        <v>199</v>
      </c>
      <c r="F200" s="30">
        <v>95000</v>
      </c>
      <c r="H200" s="17"/>
      <c r="I200" s="17"/>
    </row>
    <row r="201" spans="1:9" ht="15.75">
      <c r="A201" s="17"/>
      <c r="B201" s="18"/>
      <c r="C201" s="19"/>
      <c r="D201" s="19"/>
      <c r="E201" s="24" t="s">
        <v>200</v>
      </c>
      <c r="F201" s="30">
        <v>96000</v>
      </c>
      <c r="H201" s="17"/>
      <c r="I201" s="17"/>
    </row>
    <row r="202" spans="1:9" ht="15.75">
      <c r="A202" s="17"/>
      <c r="B202" s="18"/>
      <c r="C202" s="19"/>
      <c r="D202" s="19"/>
      <c r="E202" s="24" t="s">
        <v>201</v>
      </c>
      <c r="F202" s="30">
        <v>97000</v>
      </c>
      <c r="H202" s="17"/>
      <c r="I202" s="17"/>
    </row>
    <row r="203" spans="1:9" ht="15.75">
      <c r="A203" s="17"/>
      <c r="B203" s="18"/>
      <c r="C203" s="19"/>
      <c r="D203" s="19"/>
      <c r="E203" s="24" t="s">
        <v>34</v>
      </c>
      <c r="F203" s="30">
        <v>98000</v>
      </c>
      <c r="H203" s="17"/>
      <c r="I203" s="17"/>
    </row>
    <row r="204" spans="1:9" ht="15.75">
      <c r="A204" s="17"/>
      <c r="B204" s="18"/>
      <c r="C204" s="19"/>
      <c r="D204" s="19"/>
      <c r="E204" s="24" t="s">
        <v>34</v>
      </c>
      <c r="F204" s="30">
        <v>99000</v>
      </c>
      <c r="H204" s="17"/>
      <c r="I204" s="17"/>
    </row>
    <row r="205" spans="1:9" ht="15.75">
      <c r="A205" s="21"/>
      <c r="B205" s="22" t="s">
        <v>187</v>
      </c>
      <c r="C205" s="23"/>
      <c r="D205" s="24"/>
      <c r="E205" s="23"/>
      <c r="F205" s="25" t="s">
        <v>265</v>
      </c>
      <c r="G205" s="26"/>
      <c r="H205" s="26"/>
      <c r="I205" s="26"/>
    </row>
    <row r="206" spans="1:9" ht="15">
      <c r="A206" s="27"/>
      <c r="B206" s="28">
        <v>72000000</v>
      </c>
      <c r="C206" s="29">
        <v>100000</v>
      </c>
      <c r="D206" s="29" t="s">
        <v>71</v>
      </c>
      <c r="E206" s="29"/>
      <c r="F206" s="30">
        <f aca="true" t="shared" si="7" ref="F206:F213">B206+C206</f>
        <v>72100000</v>
      </c>
      <c r="G206" s="27"/>
      <c r="H206" s="27"/>
      <c r="I206" s="27"/>
    </row>
    <row r="207" spans="1:9" ht="15">
      <c r="A207" s="27"/>
      <c r="B207" s="28">
        <v>72000000</v>
      </c>
      <c r="C207" s="29">
        <v>200000</v>
      </c>
      <c r="D207" s="29" t="s">
        <v>72</v>
      </c>
      <c r="E207" s="29"/>
      <c r="F207" s="30">
        <f t="shared" si="7"/>
        <v>72200000</v>
      </c>
      <c r="G207" s="27"/>
      <c r="H207" s="27"/>
      <c r="I207" s="27"/>
    </row>
    <row r="208" spans="1:9" ht="15">
      <c r="A208" s="27"/>
      <c r="B208" s="28">
        <v>72000000</v>
      </c>
      <c r="C208" s="29">
        <v>300000</v>
      </c>
      <c r="D208" s="29" t="s">
        <v>73</v>
      </c>
      <c r="E208" s="29"/>
      <c r="F208" s="30">
        <f t="shared" si="7"/>
        <v>72300000</v>
      </c>
      <c r="G208" s="27"/>
      <c r="H208" s="27"/>
      <c r="I208" s="27"/>
    </row>
    <row r="209" spans="1:9" ht="15">
      <c r="A209" s="27"/>
      <c r="B209" s="28">
        <v>72000000</v>
      </c>
      <c r="C209" s="29">
        <v>400000</v>
      </c>
      <c r="D209" s="29" t="s">
        <v>74</v>
      </c>
      <c r="E209" s="29"/>
      <c r="F209" s="30">
        <f t="shared" si="7"/>
        <v>72400000</v>
      </c>
      <c r="G209" s="27"/>
      <c r="H209" s="27"/>
      <c r="I209" s="27"/>
    </row>
    <row r="210" spans="1:9" ht="15">
      <c r="A210" s="27"/>
      <c r="B210" s="28">
        <v>72000000</v>
      </c>
      <c r="C210" s="29">
        <v>500000</v>
      </c>
      <c r="D210" s="29" t="s">
        <v>75</v>
      </c>
      <c r="E210" s="29"/>
      <c r="F210" s="30">
        <f t="shared" si="7"/>
        <v>72500000</v>
      </c>
      <c r="G210" s="27"/>
      <c r="H210" s="27"/>
      <c r="I210" s="27"/>
    </row>
    <row r="211" spans="1:9" ht="15">
      <c r="A211" s="27"/>
      <c r="B211" s="28">
        <v>72000000</v>
      </c>
      <c r="C211" s="29">
        <v>600000</v>
      </c>
      <c r="D211" s="29" t="s">
        <v>76</v>
      </c>
      <c r="E211" s="29"/>
      <c r="F211" s="30">
        <f t="shared" si="7"/>
        <v>72600000</v>
      </c>
      <c r="G211" s="27"/>
      <c r="H211" s="27"/>
      <c r="I211" s="27"/>
    </row>
    <row r="212" spans="1:9" ht="15">
      <c r="A212" s="27"/>
      <c r="B212" s="28">
        <v>72000000</v>
      </c>
      <c r="C212" s="29">
        <v>700000</v>
      </c>
      <c r="D212" s="29" t="s">
        <v>77</v>
      </c>
      <c r="E212" s="29"/>
      <c r="F212" s="30">
        <f t="shared" si="7"/>
        <v>72700000</v>
      </c>
      <c r="G212" s="27"/>
      <c r="H212" s="27"/>
      <c r="I212" s="27"/>
    </row>
    <row r="213" spans="1:9" ht="15">
      <c r="A213" s="27"/>
      <c r="B213" s="28">
        <v>72000000</v>
      </c>
      <c r="C213" s="29">
        <v>800000</v>
      </c>
      <c r="D213" s="29" t="s">
        <v>78</v>
      </c>
      <c r="E213" s="29"/>
      <c r="F213" s="30">
        <f t="shared" si="7"/>
        <v>72800000</v>
      </c>
      <c r="G213" s="27"/>
      <c r="H213" s="27"/>
      <c r="I213" s="27"/>
    </row>
    <row r="214" spans="1:9" ht="15.75">
      <c r="A214" s="17"/>
      <c r="B214" s="18" t="s">
        <v>3</v>
      </c>
      <c r="C214" s="19" t="s">
        <v>184</v>
      </c>
      <c r="D214" s="19" t="s">
        <v>184</v>
      </c>
      <c r="E214" s="19"/>
      <c r="F214" s="20" t="s">
        <v>230</v>
      </c>
      <c r="G214" s="17"/>
      <c r="H214" s="17"/>
      <c r="I214" s="17"/>
    </row>
    <row r="215" spans="1:9" ht="15.75">
      <c r="A215" s="21"/>
      <c r="B215" s="22" t="s">
        <v>188</v>
      </c>
      <c r="C215" s="23"/>
      <c r="D215" s="24"/>
      <c r="E215" s="23"/>
      <c r="F215" s="25" t="s">
        <v>265</v>
      </c>
      <c r="G215" s="26"/>
      <c r="H215" s="26"/>
      <c r="I215" s="26"/>
    </row>
    <row r="216" spans="1:9" ht="15">
      <c r="A216" s="27"/>
      <c r="B216" s="28">
        <v>73000000</v>
      </c>
      <c r="C216" s="29">
        <v>100000</v>
      </c>
      <c r="D216" s="29" t="s">
        <v>79</v>
      </c>
      <c r="E216" s="29"/>
      <c r="F216" s="30">
        <f aca="true" t="shared" si="8" ref="F216:F222">B216+C216</f>
        <v>73100000</v>
      </c>
      <c r="G216" s="27"/>
      <c r="H216" s="27"/>
      <c r="I216" s="27"/>
    </row>
    <row r="217" spans="1:9" ht="15">
      <c r="A217" s="27"/>
      <c r="B217" s="28">
        <v>73000000</v>
      </c>
      <c r="C217" s="29">
        <v>200000</v>
      </c>
      <c r="D217" s="29" t="s">
        <v>80</v>
      </c>
      <c r="E217" s="29"/>
      <c r="F217" s="30">
        <f t="shared" si="8"/>
        <v>73200000</v>
      </c>
      <c r="G217" s="27"/>
      <c r="H217" s="27"/>
      <c r="I217" s="27"/>
    </row>
    <row r="218" spans="1:9" ht="15">
      <c r="A218" s="27"/>
      <c r="B218" s="28">
        <v>73000000</v>
      </c>
      <c r="C218" s="29">
        <v>300000</v>
      </c>
      <c r="D218" s="29" t="s">
        <v>81</v>
      </c>
      <c r="E218" s="29"/>
      <c r="F218" s="30">
        <f t="shared" si="8"/>
        <v>73300000</v>
      </c>
      <c r="G218" s="27"/>
      <c r="H218" s="27"/>
      <c r="I218" s="27"/>
    </row>
    <row r="219" spans="1:9" ht="15">
      <c r="A219" s="27"/>
      <c r="B219" s="28">
        <v>73000000</v>
      </c>
      <c r="C219" s="29">
        <v>400000</v>
      </c>
      <c r="D219" s="29" t="s">
        <v>82</v>
      </c>
      <c r="E219" s="29"/>
      <c r="F219" s="30">
        <f t="shared" si="8"/>
        <v>73400000</v>
      </c>
      <c r="G219" s="27"/>
      <c r="H219" s="27"/>
      <c r="I219" s="27"/>
    </row>
    <row r="220" spans="1:9" ht="15">
      <c r="A220" s="27"/>
      <c r="B220" s="28">
        <v>73000000</v>
      </c>
      <c r="C220" s="29">
        <v>500000</v>
      </c>
      <c r="D220" s="29" t="s">
        <v>83</v>
      </c>
      <c r="E220" s="29"/>
      <c r="F220" s="30">
        <f t="shared" si="8"/>
        <v>73500000</v>
      </c>
      <c r="G220" s="27"/>
      <c r="H220" s="27"/>
      <c r="I220" s="27"/>
    </row>
    <row r="221" spans="1:9" ht="15">
      <c r="A221" s="27"/>
      <c r="B221" s="28">
        <v>73000000</v>
      </c>
      <c r="C221" s="29">
        <v>600000</v>
      </c>
      <c r="D221" s="29" t="s">
        <v>84</v>
      </c>
      <c r="E221" s="29"/>
      <c r="F221" s="30">
        <f t="shared" si="8"/>
        <v>73600000</v>
      </c>
      <c r="G221" s="27"/>
      <c r="H221" s="27"/>
      <c r="I221" s="27"/>
    </row>
    <row r="222" spans="1:9" ht="15">
      <c r="A222" s="27"/>
      <c r="B222" s="28">
        <v>73000000</v>
      </c>
      <c r="C222" s="29">
        <v>700000</v>
      </c>
      <c r="D222" s="29" t="s">
        <v>85</v>
      </c>
      <c r="E222" s="29"/>
      <c r="F222" s="30">
        <f t="shared" si="8"/>
        <v>73700000</v>
      </c>
      <c r="G222" s="27"/>
      <c r="H222" s="27"/>
      <c r="I222" s="27"/>
    </row>
    <row r="223" spans="1:9" ht="15.75">
      <c r="A223" s="17"/>
      <c r="B223" s="18" t="s">
        <v>3</v>
      </c>
      <c r="C223" s="19" t="s">
        <v>184</v>
      </c>
      <c r="D223" s="19" t="s">
        <v>184</v>
      </c>
      <c r="E223" s="19"/>
      <c r="F223" s="20" t="s">
        <v>230</v>
      </c>
      <c r="G223" s="17"/>
      <c r="H223" s="17"/>
      <c r="I223" s="17"/>
    </row>
    <row r="224" spans="1:9" ht="15.75">
      <c r="A224" s="21"/>
      <c r="B224" s="22" t="s">
        <v>189</v>
      </c>
      <c r="C224" s="23"/>
      <c r="D224" s="24"/>
      <c r="E224" s="23"/>
      <c r="F224" s="25" t="s">
        <v>265</v>
      </c>
      <c r="G224" s="26"/>
      <c r="H224" s="26"/>
      <c r="I224" s="26"/>
    </row>
    <row r="225" spans="1:9" ht="15">
      <c r="A225" s="27"/>
      <c r="B225" s="28">
        <v>74000000</v>
      </c>
      <c r="C225" s="29">
        <v>100000</v>
      </c>
      <c r="D225" s="29" t="s">
        <v>86</v>
      </c>
      <c r="E225" s="29"/>
      <c r="F225" s="30">
        <f>B225+C225</f>
        <v>74100000</v>
      </c>
      <c r="G225" s="27"/>
      <c r="H225" s="27"/>
      <c r="I225" s="27"/>
    </row>
    <row r="226" spans="1:9" ht="15">
      <c r="A226" s="27"/>
      <c r="B226" s="28">
        <v>74000000</v>
      </c>
      <c r="C226" s="29">
        <v>200000</v>
      </c>
      <c r="D226" s="29" t="s">
        <v>87</v>
      </c>
      <c r="E226" s="29"/>
      <c r="F226" s="30">
        <f aca="true" t="shared" si="9" ref="F226:F231">B226+C226</f>
        <v>74200000</v>
      </c>
      <c r="G226" s="27"/>
      <c r="H226" s="27"/>
      <c r="I226" s="27"/>
    </row>
    <row r="227" spans="1:9" ht="15">
      <c r="A227" s="27"/>
      <c r="B227" s="28">
        <v>74000000</v>
      </c>
      <c r="C227" s="29">
        <v>300000</v>
      </c>
      <c r="D227" s="29" t="s">
        <v>88</v>
      </c>
      <c r="E227" s="29"/>
      <c r="F227" s="30">
        <f t="shared" si="9"/>
        <v>74300000</v>
      </c>
      <c r="G227" s="27"/>
      <c r="H227" s="27"/>
      <c r="I227" s="27"/>
    </row>
    <row r="228" spans="1:9" ht="15">
      <c r="A228" s="27"/>
      <c r="B228" s="28">
        <v>74000000</v>
      </c>
      <c r="C228" s="29">
        <v>400000</v>
      </c>
      <c r="D228" s="29" t="s">
        <v>89</v>
      </c>
      <c r="E228" s="29"/>
      <c r="F228" s="30">
        <f t="shared" si="9"/>
        <v>74400000</v>
      </c>
      <c r="G228" s="27"/>
      <c r="H228" s="27"/>
      <c r="I228" s="27"/>
    </row>
    <row r="229" spans="1:9" ht="15">
      <c r="A229" s="27"/>
      <c r="B229" s="28">
        <v>74000000</v>
      </c>
      <c r="C229" s="29">
        <v>500000</v>
      </c>
      <c r="D229" s="29" t="s">
        <v>90</v>
      </c>
      <c r="E229" s="29"/>
      <c r="F229" s="30">
        <f t="shared" si="9"/>
        <v>74500000</v>
      </c>
      <c r="G229" s="27"/>
      <c r="H229" s="27"/>
      <c r="I229" s="27"/>
    </row>
    <row r="230" spans="1:9" ht="15">
      <c r="A230" s="27"/>
      <c r="B230" s="28">
        <v>74000000</v>
      </c>
      <c r="C230" s="29">
        <v>600000</v>
      </c>
      <c r="D230" s="29" t="s">
        <v>176</v>
      </c>
      <c r="E230" s="29"/>
      <c r="F230" s="30">
        <f t="shared" si="9"/>
        <v>74600000</v>
      </c>
      <c r="G230" s="27"/>
      <c r="H230" s="27"/>
      <c r="I230" s="27"/>
    </row>
    <row r="231" spans="1:9" ht="15">
      <c r="A231" s="27"/>
      <c r="B231" s="28">
        <v>74000000</v>
      </c>
      <c r="C231" s="29">
        <v>700000</v>
      </c>
      <c r="D231" s="29" t="s">
        <v>91</v>
      </c>
      <c r="E231" s="29"/>
      <c r="F231" s="30">
        <f t="shared" si="9"/>
        <v>74700000</v>
      </c>
      <c r="G231" s="27"/>
      <c r="H231" s="27"/>
      <c r="I231" s="27"/>
    </row>
    <row r="232" spans="1:9" ht="15.75">
      <c r="A232" s="17"/>
      <c r="B232" s="18" t="s">
        <v>3</v>
      </c>
      <c r="C232" s="19" t="s">
        <v>184</v>
      </c>
      <c r="D232" s="19" t="s">
        <v>184</v>
      </c>
      <c r="E232" s="19"/>
      <c r="F232" s="20" t="s">
        <v>230</v>
      </c>
      <c r="G232" s="17"/>
      <c r="H232" s="17"/>
      <c r="I232" s="17"/>
    </row>
    <row r="233" spans="1:9" ht="15.75">
      <c r="A233" s="21"/>
      <c r="B233" s="22" t="s">
        <v>190</v>
      </c>
      <c r="C233" s="23"/>
      <c r="D233" s="24"/>
      <c r="E233" s="23"/>
      <c r="F233" s="25" t="s">
        <v>265</v>
      </c>
      <c r="G233" s="26"/>
      <c r="H233" s="26"/>
      <c r="I233" s="26"/>
    </row>
    <row r="234" spans="1:9" ht="15">
      <c r="A234" s="27"/>
      <c r="B234" s="28">
        <v>75000000</v>
      </c>
      <c r="C234" s="29">
        <v>100000</v>
      </c>
      <c r="D234" s="29" t="s">
        <v>92</v>
      </c>
      <c r="E234" s="29"/>
      <c r="F234" s="30">
        <f>B234+C234</f>
        <v>75100000</v>
      </c>
      <c r="G234" s="27"/>
      <c r="H234" s="27"/>
      <c r="I234" s="27"/>
    </row>
    <row r="235" spans="1:9" ht="15">
      <c r="A235" s="27"/>
      <c r="B235" s="28">
        <v>75000000</v>
      </c>
      <c r="C235" s="29">
        <v>200000</v>
      </c>
      <c r="D235" s="32" t="s">
        <v>93</v>
      </c>
      <c r="E235" s="29"/>
      <c r="F235" s="30">
        <f aca="true" t="shared" si="10" ref="F235:F240">B235+C235</f>
        <v>75200000</v>
      </c>
      <c r="G235" s="27"/>
      <c r="H235" s="27"/>
      <c r="I235" s="27"/>
    </row>
    <row r="236" spans="1:9" ht="15">
      <c r="A236" s="27"/>
      <c r="B236" s="28">
        <v>75000000</v>
      </c>
      <c r="C236" s="29">
        <v>300000</v>
      </c>
      <c r="D236" s="29" t="s">
        <v>137</v>
      </c>
      <c r="E236" s="29"/>
      <c r="F236" s="30">
        <f t="shared" si="10"/>
        <v>75300000</v>
      </c>
      <c r="G236" s="27"/>
      <c r="H236" s="27"/>
      <c r="I236" s="27"/>
    </row>
    <row r="237" spans="1:9" ht="15">
      <c r="A237" s="27"/>
      <c r="B237" s="28">
        <v>75000000</v>
      </c>
      <c r="C237" s="29">
        <v>400000</v>
      </c>
      <c r="D237" s="29" t="s">
        <v>138</v>
      </c>
      <c r="E237" s="29"/>
      <c r="F237" s="30">
        <f t="shared" si="10"/>
        <v>75400000</v>
      </c>
      <c r="G237" s="27"/>
      <c r="H237" s="27"/>
      <c r="I237" s="27"/>
    </row>
    <row r="238" spans="1:9" ht="15">
      <c r="A238" s="27"/>
      <c r="B238" s="28">
        <v>75000000</v>
      </c>
      <c r="C238" s="29">
        <v>500000</v>
      </c>
      <c r="D238" s="29" t="s">
        <v>139</v>
      </c>
      <c r="E238" s="29"/>
      <c r="F238" s="30">
        <f t="shared" si="10"/>
        <v>75500000</v>
      </c>
      <c r="G238" s="27"/>
      <c r="H238" s="27"/>
      <c r="I238" s="27"/>
    </row>
    <row r="239" spans="1:9" ht="15">
      <c r="A239" s="27"/>
      <c r="B239" s="28">
        <v>75000000</v>
      </c>
      <c r="C239" s="29">
        <v>600000</v>
      </c>
      <c r="D239" s="29" t="s">
        <v>140</v>
      </c>
      <c r="E239" s="29"/>
      <c r="F239" s="30">
        <f t="shared" si="10"/>
        <v>75600000</v>
      </c>
      <c r="G239" s="27"/>
      <c r="H239" s="27"/>
      <c r="I239" s="27"/>
    </row>
    <row r="240" spans="1:9" ht="15">
      <c r="A240" s="27"/>
      <c r="B240" s="28">
        <v>75000000</v>
      </c>
      <c r="C240" s="29">
        <v>700000</v>
      </c>
      <c r="D240" s="29" t="s">
        <v>141</v>
      </c>
      <c r="E240" s="29"/>
      <c r="F240" s="30">
        <f t="shared" si="10"/>
        <v>75700000</v>
      </c>
      <c r="G240" s="27"/>
      <c r="H240" s="27"/>
      <c r="I240" s="27"/>
    </row>
    <row r="241" spans="1:9" ht="15.75">
      <c r="A241" s="17"/>
      <c r="B241" s="18" t="s">
        <v>3</v>
      </c>
      <c r="C241" s="19" t="s">
        <v>184</v>
      </c>
      <c r="D241" s="19" t="s">
        <v>184</v>
      </c>
      <c r="E241" s="19"/>
      <c r="F241" s="20" t="s">
        <v>230</v>
      </c>
      <c r="G241" s="17"/>
      <c r="H241" s="17"/>
      <c r="I241" s="17"/>
    </row>
    <row r="242" spans="1:9" ht="15.75">
      <c r="A242" s="21"/>
      <c r="B242" s="22" t="s">
        <v>142</v>
      </c>
      <c r="C242" s="23"/>
      <c r="D242" s="24"/>
      <c r="E242" s="23"/>
      <c r="F242" s="25" t="s">
        <v>265</v>
      </c>
      <c r="G242" s="26"/>
      <c r="H242" s="26"/>
      <c r="I242" s="26"/>
    </row>
    <row r="243" spans="1:9" ht="15">
      <c r="A243" s="27"/>
      <c r="B243" s="28">
        <v>76000000</v>
      </c>
      <c r="C243" s="29">
        <v>100000</v>
      </c>
      <c r="D243" s="29" t="s">
        <v>143</v>
      </c>
      <c r="E243" s="29"/>
      <c r="F243" s="30">
        <f aca="true" t="shared" si="11" ref="F243:F248">B243+C243</f>
        <v>76100000</v>
      </c>
      <c r="G243" s="27"/>
      <c r="H243" s="27"/>
      <c r="I243" s="27"/>
    </row>
    <row r="244" spans="1:9" ht="15">
      <c r="A244" s="27"/>
      <c r="B244" s="28">
        <v>76000000</v>
      </c>
      <c r="C244" s="29">
        <v>200000</v>
      </c>
      <c r="D244" s="29" t="s">
        <v>144</v>
      </c>
      <c r="E244" s="29"/>
      <c r="F244" s="30">
        <f t="shared" si="11"/>
        <v>76200000</v>
      </c>
      <c r="G244" s="27"/>
      <c r="H244" s="27"/>
      <c r="I244" s="27"/>
    </row>
    <row r="245" spans="1:9" ht="15">
      <c r="A245" s="27"/>
      <c r="B245" s="28">
        <v>76000000</v>
      </c>
      <c r="C245" s="29">
        <v>300000</v>
      </c>
      <c r="D245" s="29" t="s">
        <v>145</v>
      </c>
      <c r="E245" s="29"/>
      <c r="F245" s="30">
        <f t="shared" si="11"/>
        <v>76300000</v>
      </c>
      <c r="G245" s="27"/>
      <c r="H245" s="27"/>
      <c r="I245" s="27"/>
    </row>
    <row r="246" spans="1:9" ht="15">
      <c r="A246" s="27"/>
      <c r="B246" s="28">
        <v>76000000</v>
      </c>
      <c r="C246" s="29">
        <v>400000</v>
      </c>
      <c r="D246" s="29" t="s">
        <v>146</v>
      </c>
      <c r="E246" s="29"/>
      <c r="F246" s="30">
        <f t="shared" si="11"/>
        <v>76400000</v>
      </c>
      <c r="G246" s="27"/>
      <c r="H246" s="27"/>
      <c r="I246" s="27"/>
    </row>
    <row r="247" spans="1:9" ht="15">
      <c r="A247" s="27"/>
      <c r="B247" s="28">
        <v>76000000</v>
      </c>
      <c r="C247" s="29">
        <v>500000</v>
      </c>
      <c r="D247" s="29" t="s">
        <v>147</v>
      </c>
      <c r="E247" s="29"/>
      <c r="F247" s="30">
        <f t="shared" si="11"/>
        <v>76500000</v>
      </c>
      <c r="G247" s="27"/>
      <c r="H247" s="27"/>
      <c r="I247" s="27"/>
    </row>
    <row r="248" spans="1:9" ht="15">
      <c r="A248" s="27"/>
      <c r="B248" s="28">
        <v>76000000</v>
      </c>
      <c r="C248" s="29">
        <v>600000</v>
      </c>
      <c r="D248" s="29" t="s">
        <v>148</v>
      </c>
      <c r="E248" s="29"/>
      <c r="F248" s="30">
        <f t="shared" si="11"/>
        <v>76600000</v>
      </c>
      <c r="G248" s="27"/>
      <c r="H248" s="27"/>
      <c r="I248" s="27"/>
    </row>
    <row r="249" spans="1:9" ht="15.75">
      <c r="A249" s="17"/>
      <c r="B249" s="18" t="s">
        <v>3</v>
      </c>
      <c r="C249" s="19" t="s">
        <v>184</v>
      </c>
      <c r="D249" s="19" t="s">
        <v>184</v>
      </c>
      <c r="E249" s="19"/>
      <c r="F249" s="20" t="s">
        <v>230</v>
      </c>
      <c r="G249" s="17"/>
      <c r="H249" s="17"/>
      <c r="I249" s="17"/>
    </row>
    <row r="250" spans="1:9" ht="15.75">
      <c r="A250" s="21"/>
      <c r="B250" s="22" t="s">
        <v>226</v>
      </c>
      <c r="C250" s="23"/>
      <c r="D250" s="24"/>
      <c r="E250" s="23"/>
      <c r="F250" s="25" t="s">
        <v>265</v>
      </c>
      <c r="G250" s="26"/>
      <c r="H250" s="26"/>
      <c r="I250" s="26"/>
    </row>
    <row r="251" spans="1:9" ht="15">
      <c r="A251" s="27"/>
      <c r="B251" s="28">
        <v>77000000</v>
      </c>
      <c r="C251" s="29">
        <v>100000</v>
      </c>
      <c r="D251" s="29" t="s">
        <v>149</v>
      </c>
      <c r="E251" s="29"/>
      <c r="F251" s="30">
        <f>B251+C251</f>
        <v>77100000</v>
      </c>
      <c r="G251" s="27"/>
      <c r="H251" s="27"/>
      <c r="I251" s="27"/>
    </row>
    <row r="252" spans="1:9" ht="15">
      <c r="A252" s="27"/>
      <c r="B252" s="28">
        <v>77000000</v>
      </c>
      <c r="C252" s="29">
        <v>200000</v>
      </c>
      <c r="D252" s="29" t="s">
        <v>150</v>
      </c>
      <c r="E252" s="29"/>
      <c r="F252" s="30">
        <f aca="true" t="shared" si="12" ref="F252:F259">B252+C252</f>
        <v>77200000</v>
      </c>
      <c r="G252" s="27"/>
      <c r="H252" s="27"/>
      <c r="I252" s="27"/>
    </row>
    <row r="253" spans="1:9" ht="15">
      <c r="A253" s="27"/>
      <c r="B253" s="28">
        <v>77000000</v>
      </c>
      <c r="C253" s="29">
        <v>300000</v>
      </c>
      <c r="D253" s="29" t="s">
        <v>151</v>
      </c>
      <c r="E253" s="29"/>
      <c r="F253" s="30">
        <f t="shared" si="12"/>
        <v>77300000</v>
      </c>
      <c r="G253" s="27"/>
      <c r="H253" s="27"/>
      <c r="I253" s="27"/>
    </row>
    <row r="254" spans="1:9" ht="15">
      <c r="A254" s="27"/>
      <c r="B254" s="28">
        <v>77000000</v>
      </c>
      <c r="C254" s="29">
        <v>400000</v>
      </c>
      <c r="D254" s="29" t="s">
        <v>152</v>
      </c>
      <c r="E254" s="29"/>
      <c r="F254" s="30">
        <f t="shared" si="12"/>
        <v>77400000</v>
      </c>
      <c r="G254" s="27"/>
      <c r="H254" s="27"/>
      <c r="I254" s="27"/>
    </row>
    <row r="255" spans="1:9" ht="15">
      <c r="A255" s="27"/>
      <c r="B255" s="28">
        <v>77000000</v>
      </c>
      <c r="C255" s="29">
        <v>500000</v>
      </c>
      <c r="D255" s="29" t="s">
        <v>153</v>
      </c>
      <c r="E255" s="29"/>
      <c r="F255" s="30">
        <f t="shared" si="12"/>
        <v>77500000</v>
      </c>
      <c r="G255" s="27"/>
      <c r="H255" s="27"/>
      <c r="I255" s="27"/>
    </row>
    <row r="256" spans="1:9" ht="15">
      <c r="A256" s="27"/>
      <c r="B256" s="28">
        <v>77000000</v>
      </c>
      <c r="C256" s="29">
        <v>600000</v>
      </c>
      <c r="D256" s="29" t="s">
        <v>154</v>
      </c>
      <c r="E256" s="29"/>
      <c r="F256" s="30">
        <f t="shared" si="12"/>
        <v>77600000</v>
      </c>
      <c r="G256" s="27"/>
      <c r="H256" s="27"/>
      <c r="I256" s="27"/>
    </row>
    <row r="257" spans="1:9" ht="15">
      <c r="A257" s="27"/>
      <c r="B257" s="28">
        <v>77000000</v>
      </c>
      <c r="C257" s="29">
        <v>700000</v>
      </c>
      <c r="D257" s="29" t="s">
        <v>155</v>
      </c>
      <c r="E257" s="29"/>
      <c r="F257" s="30">
        <f t="shared" si="12"/>
        <v>77700000</v>
      </c>
      <c r="G257" s="27"/>
      <c r="H257" s="27"/>
      <c r="I257" s="27"/>
    </row>
    <row r="258" spans="1:9" ht="15">
      <c r="A258" s="27"/>
      <c r="B258" s="28">
        <v>77000000</v>
      </c>
      <c r="C258" s="29">
        <v>800000</v>
      </c>
      <c r="D258" s="29" t="s">
        <v>156</v>
      </c>
      <c r="E258" s="29"/>
      <c r="F258" s="30">
        <f t="shared" si="12"/>
        <v>77800000</v>
      </c>
      <c r="G258" s="27"/>
      <c r="H258" s="27"/>
      <c r="I258" s="27"/>
    </row>
    <row r="259" spans="1:9" ht="15">
      <c r="A259" s="27"/>
      <c r="B259" s="28">
        <v>77000000</v>
      </c>
      <c r="C259" s="29">
        <v>900000</v>
      </c>
      <c r="D259" s="29" t="s">
        <v>109</v>
      </c>
      <c r="E259" s="29"/>
      <c r="F259" s="30">
        <f t="shared" si="12"/>
        <v>77900000</v>
      </c>
      <c r="G259" s="27"/>
      <c r="H259" s="27"/>
      <c r="I259" s="27"/>
    </row>
    <row r="260" spans="1:9" ht="15.75">
      <c r="A260" s="17"/>
      <c r="B260" s="18" t="s">
        <v>3</v>
      </c>
      <c r="C260" s="19" t="s">
        <v>184</v>
      </c>
      <c r="D260" s="19" t="s">
        <v>184</v>
      </c>
      <c r="E260" s="19"/>
      <c r="F260" s="20" t="s">
        <v>230</v>
      </c>
      <c r="G260" s="17"/>
      <c r="H260" s="17"/>
      <c r="I260" s="17"/>
    </row>
    <row r="261" spans="1:9" ht="15.75">
      <c r="A261" s="21"/>
      <c r="B261" s="22" t="s">
        <v>191</v>
      </c>
      <c r="C261" s="23"/>
      <c r="D261" s="24"/>
      <c r="E261" s="23"/>
      <c r="F261" s="25" t="s">
        <v>265</v>
      </c>
      <c r="G261" s="26"/>
      <c r="H261" s="26"/>
      <c r="I261" s="26"/>
    </row>
    <row r="262" spans="1:9" ht="15">
      <c r="A262" s="27"/>
      <c r="B262" s="28">
        <v>78000000</v>
      </c>
      <c r="C262" s="29">
        <v>100000</v>
      </c>
      <c r="D262" s="29" t="s">
        <v>157</v>
      </c>
      <c r="E262" s="29"/>
      <c r="F262" s="30">
        <f aca="true" t="shared" si="13" ref="F262:F267">B262+C262</f>
        <v>78100000</v>
      </c>
      <c r="G262" s="27"/>
      <c r="H262" s="27"/>
      <c r="I262" s="27"/>
    </row>
    <row r="263" spans="1:9" ht="15">
      <c r="A263" s="27"/>
      <c r="B263" s="28">
        <v>78000000</v>
      </c>
      <c r="C263" s="29">
        <v>200000</v>
      </c>
      <c r="D263" s="29" t="s">
        <v>158</v>
      </c>
      <c r="E263" s="29"/>
      <c r="F263" s="30">
        <f t="shared" si="13"/>
        <v>78200000</v>
      </c>
      <c r="G263" s="27"/>
      <c r="H263" s="27"/>
      <c r="I263" s="27"/>
    </row>
    <row r="264" spans="1:9" ht="15">
      <c r="A264" s="27"/>
      <c r="B264" s="28">
        <v>78000000</v>
      </c>
      <c r="C264" s="29">
        <v>300000</v>
      </c>
      <c r="D264" s="29" t="s">
        <v>159</v>
      </c>
      <c r="E264" s="29"/>
      <c r="F264" s="30">
        <f t="shared" si="13"/>
        <v>78300000</v>
      </c>
      <c r="G264" s="27"/>
      <c r="H264" s="27"/>
      <c r="I264" s="27"/>
    </row>
    <row r="265" spans="1:9" ht="15">
      <c r="A265" s="27"/>
      <c r="B265" s="28">
        <v>78000000</v>
      </c>
      <c r="C265" s="29">
        <v>400000</v>
      </c>
      <c r="D265" s="29" t="s">
        <v>160</v>
      </c>
      <c r="E265" s="29"/>
      <c r="F265" s="30">
        <f t="shared" si="13"/>
        <v>78400000</v>
      </c>
      <c r="G265" s="27"/>
      <c r="H265" s="27"/>
      <c r="I265" s="27"/>
    </row>
    <row r="266" spans="1:9" ht="15">
      <c r="A266" s="27"/>
      <c r="B266" s="28">
        <v>78000000</v>
      </c>
      <c r="C266" s="29">
        <v>500000</v>
      </c>
      <c r="D266" s="29" t="s">
        <v>161</v>
      </c>
      <c r="E266" s="29"/>
      <c r="F266" s="30">
        <f t="shared" si="13"/>
        <v>78500000</v>
      </c>
      <c r="G266" s="27"/>
      <c r="H266" s="27"/>
      <c r="I266" s="27"/>
    </row>
    <row r="267" spans="1:9" ht="15">
      <c r="A267" s="27"/>
      <c r="B267" s="28">
        <v>78000000</v>
      </c>
      <c r="C267" s="29">
        <v>600000</v>
      </c>
      <c r="D267" s="29" t="s">
        <v>162</v>
      </c>
      <c r="E267" s="29"/>
      <c r="F267" s="30">
        <f t="shared" si="13"/>
        <v>78600000</v>
      </c>
      <c r="G267" s="27"/>
      <c r="H267" s="27"/>
      <c r="I267" s="27"/>
    </row>
    <row r="268" spans="1:9" ht="15.75">
      <c r="A268" s="17"/>
      <c r="B268" s="18" t="s">
        <v>3</v>
      </c>
      <c r="C268" s="19" t="s">
        <v>184</v>
      </c>
      <c r="D268" s="19" t="s">
        <v>184</v>
      </c>
      <c r="E268" s="19"/>
      <c r="F268" s="20" t="s">
        <v>230</v>
      </c>
      <c r="G268" s="17"/>
      <c r="H268" s="17"/>
      <c r="I268" s="17"/>
    </row>
    <row r="269" spans="1:9" ht="15.75">
      <c r="A269" s="21"/>
      <c r="B269" s="22" t="s">
        <v>163</v>
      </c>
      <c r="C269" s="23"/>
      <c r="D269" s="24"/>
      <c r="E269" s="23"/>
      <c r="F269" s="25" t="s">
        <v>265</v>
      </c>
      <c r="G269" s="26"/>
      <c r="H269" s="26"/>
      <c r="I269" s="26"/>
    </row>
    <row r="270" spans="1:9" ht="15">
      <c r="A270" s="27"/>
      <c r="B270" s="28">
        <v>79000000</v>
      </c>
      <c r="C270" s="29">
        <v>0</v>
      </c>
      <c r="D270" s="29">
        <v>0</v>
      </c>
      <c r="E270" s="29">
        <v>0</v>
      </c>
      <c r="F270" s="30">
        <f>SUM(B270:E270)</f>
        <v>79000000</v>
      </c>
      <c r="G270" s="27"/>
      <c r="H270" s="27"/>
      <c r="I270" s="27"/>
    </row>
    <row r="271" spans="1:10" ht="15">
      <c r="A271" s="27"/>
      <c r="B271" s="28"/>
      <c r="C271" s="29"/>
      <c r="D271" s="29"/>
      <c r="E271" s="5"/>
      <c r="F271" s="6"/>
      <c r="G271" s="27"/>
      <c r="H271" s="27"/>
      <c r="I271" s="27"/>
      <c r="J271" s="27"/>
    </row>
    <row r="272" spans="1:10" ht="15">
      <c r="A272" s="27"/>
      <c r="B272" s="28"/>
      <c r="C272" s="29"/>
      <c r="D272" s="29"/>
      <c r="E272" s="5"/>
      <c r="F272" s="6"/>
      <c r="G272" s="27"/>
      <c r="H272" s="27"/>
      <c r="I272" s="27"/>
      <c r="J272" s="27"/>
    </row>
    <row r="273" spans="1:15" s="11" customFormat="1" ht="15.75">
      <c r="A273" s="27"/>
      <c r="B273" s="7" t="s">
        <v>16</v>
      </c>
      <c r="C273" s="13">
        <v>80000000</v>
      </c>
      <c r="D273" s="9"/>
      <c r="E273" s="9"/>
      <c r="F273" s="33"/>
      <c r="G273" s="27"/>
      <c r="H273" s="27"/>
      <c r="I273" s="27"/>
      <c r="J273" s="27"/>
      <c r="K273" s="4"/>
      <c r="L273" s="4"/>
      <c r="M273" s="4"/>
      <c r="N273" s="4"/>
      <c r="O273" s="4"/>
    </row>
    <row r="274" spans="1:10" ht="15.75">
      <c r="A274" s="27"/>
      <c r="B274" s="34" t="s">
        <v>226</v>
      </c>
      <c r="C274" s="35" t="s">
        <v>3</v>
      </c>
      <c r="D274" s="35"/>
      <c r="E274" s="35" t="s">
        <v>264</v>
      </c>
      <c r="F274" s="6"/>
      <c r="G274" s="27"/>
      <c r="H274" s="27"/>
      <c r="I274" s="27"/>
      <c r="J274" s="27"/>
    </row>
    <row r="275" spans="1:10" ht="15">
      <c r="A275" s="27"/>
      <c r="B275" s="36">
        <v>81000000</v>
      </c>
      <c r="C275" s="5" t="s">
        <v>35</v>
      </c>
      <c r="D275" s="12">
        <v>100000</v>
      </c>
      <c r="E275" s="5" t="s">
        <v>40</v>
      </c>
      <c r="F275" s="37">
        <v>10000</v>
      </c>
      <c r="G275" s="27"/>
      <c r="H275" s="27"/>
      <c r="I275" s="27"/>
      <c r="J275" s="27"/>
    </row>
    <row r="276" spans="1:10" ht="15">
      <c r="A276" s="27"/>
      <c r="B276" s="36">
        <v>81000000</v>
      </c>
      <c r="C276" s="5" t="s">
        <v>36</v>
      </c>
      <c r="D276" s="12">
        <v>200000</v>
      </c>
      <c r="E276" s="5" t="s">
        <v>41</v>
      </c>
      <c r="F276" s="37">
        <v>20000</v>
      </c>
      <c r="G276" s="27"/>
      <c r="H276" s="27"/>
      <c r="I276" s="27"/>
      <c r="J276" s="27"/>
    </row>
    <row r="277" spans="1:10" ht="15">
      <c r="A277" s="27"/>
      <c r="B277" s="36">
        <v>81000000</v>
      </c>
      <c r="C277" s="5" t="s">
        <v>37</v>
      </c>
      <c r="D277" s="12">
        <v>300000</v>
      </c>
      <c r="E277" s="5" t="s">
        <v>42</v>
      </c>
      <c r="F277" s="37">
        <v>30000</v>
      </c>
      <c r="G277" s="27"/>
      <c r="H277" s="27"/>
      <c r="I277" s="27"/>
      <c r="J277" s="27"/>
    </row>
    <row r="278" spans="1:10" ht="15">
      <c r="A278" s="27"/>
      <c r="B278" s="36">
        <v>81000000</v>
      </c>
      <c r="C278" s="5" t="s">
        <v>231</v>
      </c>
      <c r="D278" s="12">
        <v>400000</v>
      </c>
      <c r="E278" s="5" t="s">
        <v>43</v>
      </c>
      <c r="F278" s="37">
        <v>40000</v>
      </c>
      <c r="G278" s="27"/>
      <c r="H278" s="27"/>
      <c r="I278" s="27"/>
      <c r="J278" s="27"/>
    </row>
    <row r="279" spans="1:10" ht="15">
      <c r="A279" s="27"/>
      <c r="B279" s="36">
        <v>81000000</v>
      </c>
      <c r="C279" s="5" t="s">
        <v>38</v>
      </c>
      <c r="D279" s="12">
        <v>500000</v>
      </c>
      <c r="E279" s="5" t="s">
        <v>44</v>
      </c>
      <c r="F279" s="37">
        <v>50000</v>
      </c>
      <c r="G279" s="27"/>
      <c r="H279" s="27"/>
      <c r="I279" s="27"/>
      <c r="J279" s="27"/>
    </row>
    <row r="280" spans="1:10" ht="15">
      <c r="A280" s="27"/>
      <c r="B280" s="36">
        <v>81000000</v>
      </c>
      <c r="C280" s="5" t="s">
        <v>39</v>
      </c>
      <c r="D280" s="12">
        <v>600000</v>
      </c>
      <c r="E280" s="5" t="s">
        <v>45</v>
      </c>
      <c r="F280" s="37">
        <v>60000</v>
      </c>
      <c r="G280" s="27"/>
      <c r="H280" s="27"/>
      <c r="I280" s="27"/>
      <c r="J280" s="27"/>
    </row>
    <row r="281" spans="1:10" ht="15">
      <c r="A281" s="27"/>
      <c r="B281" s="36">
        <v>81000000</v>
      </c>
      <c r="C281" s="5" t="s">
        <v>14</v>
      </c>
      <c r="D281" s="12">
        <v>700000</v>
      </c>
      <c r="E281" s="5" t="s">
        <v>46</v>
      </c>
      <c r="F281" s="37">
        <v>70000</v>
      </c>
      <c r="G281" s="27"/>
      <c r="H281" s="27"/>
      <c r="I281" s="27"/>
      <c r="J281" s="27"/>
    </row>
    <row r="282" spans="1:10" ht="15">
      <c r="A282" s="27"/>
      <c r="B282" s="2"/>
      <c r="C282" s="5"/>
      <c r="D282" s="5"/>
      <c r="E282" s="38" t="s">
        <v>47</v>
      </c>
      <c r="F282" s="39">
        <v>80000</v>
      </c>
      <c r="G282" s="27"/>
      <c r="H282" s="27"/>
      <c r="I282" s="27"/>
      <c r="J282" s="27"/>
    </row>
    <row r="283" spans="1:10" ht="15">
      <c r="A283" s="27"/>
      <c r="B283" s="40"/>
      <c r="C283" s="41"/>
      <c r="D283" s="41"/>
      <c r="E283" s="38" t="s">
        <v>48</v>
      </c>
      <c r="F283" s="39">
        <v>90000</v>
      </c>
      <c r="G283" s="27"/>
      <c r="H283" s="27"/>
      <c r="I283" s="27"/>
      <c r="J283" s="27"/>
    </row>
    <row r="284" spans="1:10" ht="15">
      <c r="A284" s="27"/>
      <c r="B284" s="40"/>
      <c r="C284" s="41"/>
      <c r="D284" s="41"/>
      <c r="E284" s="41"/>
      <c r="F284" s="42"/>
      <c r="G284" s="27"/>
      <c r="H284" s="27"/>
      <c r="I284" s="27"/>
      <c r="J284" s="27"/>
    </row>
    <row r="285" spans="1:10" ht="15">
      <c r="A285" s="27"/>
      <c r="B285" s="40" t="s">
        <v>181</v>
      </c>
      <c r="C285" s="41" t="s">
        <v>182</v>
      </c>
      <c r="D285" s="41"/>
      <c r="E285" s="41"/>
      <c r="F285" s="43">
        <v>81110203</v>
      </c>
      <c r="G285" s="27"/>
      <c r="H285" s="27"/>
      <c r="I285" s="27"/>
      <c r="J285" s="27"/>
    </row>
    <row r="286" spans="1:10" ht="15.75">
      <c r="A286" s="27"/>
      <c r="B286" s="7" t="s">
        <v>49</v>
      </c>
      <c r="C286" s="5"/>
      <c r="D286" s="41"/>
      <c r="E286" s="41"/>
      <c r="F286" s="42"/>
      <c r="G286" s="27"/>
      <c r="H286" s="27"/>
      <c r="I286" s="27"/>
      <c r="J286" s="27"/>
    </row>
    <row r="287" spans="1:10" ht="15">
      <c r="A287" s="27"/>
      <c r="B287" s="36">
        <v>82000000</v>
      </c>
      <c r="C287" s="5" t="s">
        <v>35</v>
      </c>
      <c r="D287" s="44">
        <v>100000</v>
      </c>
      <c r="E287" s="12" t="s">
        <v>50</v>
      </c>
      <c r="F287" s="37">
        <v>10000</v>
      </c>
      <c r="G287" s="27"/>
      <c r="H287" s="27"/>
      <c r="I287" s="27"/>
      <c r="J287" s="27"/>
    </row>
    <row r="288" spans="2:6" ht="15">
      <c r="B288" s="2"/>
      <c r="C288" s="5" t="s">
        <v>36</v>
      </c>
      <c r="D288" s="12">
        <v>200000</v>
      </c>
      <c r="E288" s="5" t="s">
        <v>292</v>
      </c>
      <c r="F288" s="37">
        <v>11000</v>
      </c>
    </row>
    <row r="289" spans="2:6" ht="15">
      <c r="B289" s="2"/>
      <c r="C289" s="5" t="s">
        <v>37</v>
      </c>
      <c r="D289" s="12">
        <v>300000</v>
      </c>
      <c r="E289" s="5" t="s">
        <v>55</v>
      </c>
      <c r="F289" s="37">
        <v>20000</v>
      </c>
    </row>
    <row r="290" spans="2:6" ht="15">
      <c r="B290" s="2"/>
      <c r="C290" s="5" t="s">
        <v>231</v>
      </c>
      <c r="D290" s="12">
        <v>400000</v>
      </c>
      <c r="E290" s="5" t="s">
        <v>56</v>
      </c>
      <c r="F290" s="37">
        <v>30000</v>
      </c>
    </row>
    <row r="291" spans="2:6" ht="15">
      <c r="B291" s="2"/>
      <c r="C291" s="5" t="s">
        <v>38</v>
      </c>
      <c r="D291" s="12">
        <v>500000</v>
      </c>
      <c r="E291" s="5" t="s">
        <v>57</v>
      </c>
      <c r="F291" s="37">
        <v>40000</v>
      </c>
    </row>
    <row r="292" spans="2:6" ht="15">
      <c r="B292" s="2"/>
      <c r="C292" s="5" t="s">
        <v>39</v>
      </c>
      <c r="D292" s="12">
        <v>600000</v>
      </c>
      <c r="E292" s="5" t="s">
        <v>58</v>
      </c>
      <c r="F292" s="37">
        <v>50000</v>
      </c>
    </row>
    <row r="293" spans="2:6" ht="15">
      <c r="B293" s="2"/>
      <c r="C293" s="5" t="s">
        <v>14</v>
      </c>
      <c r="D293" s="12">
        <v>700000</v>
      </c>
      <c r="E293" s="5" t="s">
        <v>51</v>
      </c>
      <c r="F293" s="37">
        <v>60000</v>
      </c>
    </row>
    <row r="294" spans="2:6" ht="15">
      <c r="B294" s="2"/>
      <c r="C294" s="5"/>
      <c r="D294" s="44"/>
      <c r="E294" s="5" t="s">
        <v>52</v>
      </c>
      <c r="F294" s="37">
        <v>70000</v>
      </c>
    </row>
    <row r="295" spans="2:6" ht="15">
      <c r="B295" s="2"/>
      <c r="E295" s="5" t="s">
        <v>53</v>
      </c>
      <c r="F295" s="37">
        <v>80000</v>
      </c>
    </row>
    <row r="296" spans="2:6" ht="15">
      <c r="B296" s="2"/>
      <c r="C296" s="5"/>
      <c r="D296" s="5"/>
      <c r="E296" s="5" t="s">
        <v>54</v>
      </c>
      <c r="F296" s="37">
        <v>90000</v>
      </c>
    </row>
    <row r="297" spans="2:6" ht="15.75">
      <c r="B297" s="7" t="s">
        <v>59</v>
      </c>
      <c r="C297" s="35" t="s">
        <v>3</v>
      </c>
      <c r="D297" s="35"/>
      <c r="E297" s="35" t="s">
        <v>4</v>
      </c>
      <c r="F297" s="6"/>
    </row>
    <row r="298" spans="2:6" ht="15">
      <c r="B298" s="36">
        <v>83000000</v>
      </c>
      <c r="C298" s="5" t="s">
        <v>35</v>
      </c>
      <c r="D298" s="44">
        <v>100000</v>
      </c>
      <c r="E298" s="12" t="s">
        <v>60</v>
      </c>
      <c r="F298" s="37">
        <v>10000</v>
      </c>
    </row>
    <row r="299" spans="2:6" ht="15">
      <c r="B299" s="2"/>
      <c r="C299" s="5" t="s">
        <v>36</v>
      </c>
      <c r="D299" s="12">
        <v>200000</v>
      </c>
      <c r="E299" s="5" t="s">
        <v>61</v>
      </c>
      <c r="F299" s="37">
        <v>20000</v>
      </c>
    </row>
    <row r="300" spans="2:6" ht="15">
      <c r="B300" s="2"/>
      <c r="C300" s="5" t="s">
        <v>37</v>
      </c>
      <c r="D300" s="12">
        <v>300000</v>
      </c>
      <c r="E300" s="5" t="s">
        <v>62</v>
      </c>
      <c r="F300" s="37">
        <v>30000</v>
      </c>
    </row>
    <row r="301" spans="2:6" ht="15">
      <c r="B301" s="2"/>
      <c r="C301" s="5" t="s">
        <v>231</v>
      </c>
      <c r="D301" s="12">
        <v>400000</v>
      </c>
      <c r="E301" s="5" t="s">
        <v>63</v>
      </c>
      <c r="F301" s="37">
        <v>40000</v>
      </c>
    </row>
    <row r="302" spans="2:6" ht="15">
      <c r="B302" s="2"/>
      <c r="C302" s="5" t="s">
        <v>38</v>
      </c>
      <c r="D302" s="12">
        <v>500000</v>
      </c>
      <c r="E302" s="5" t="s">
        <v>64</v>
      </c>
      <c r="F302" s="37">
        <v>50000</v>
      </c>
    </row>
    <row r="303" spans="2:6" ht="15">
      <c r="B303" s="2"/>
      <c r="C303" s="5" t="s">
        <v>39</v>
      </c>
      <c r="D303" s="12">
        <v>600000</v>
      </c>
      <c r="E303" s="5" t="s">
        <v>135</v>
      </c>
      <c r="F303" s="37">
        <v>60000</v>
      </c>
    </row>
    <row r="304" spans="2:6" ht="15">
      <c r="B304" s="2"/>
      <c r="C304" s="5" t="s">
        <v>14</v>
      </c>
      <c r="D304" s="12">
        <v>700000</v>
      </c>
      <c r="E304" s="5" t="s">
        <v>112</v>
      </c>
      <c r="F304" s="37">
        <v>70000</v>
      </c>
    </row>
    <row r="305" spans="2:6" ht="15">
      <c r="B305" s="2"/>
      <c r="C305" s="5"/>
      <c r="D305" s="44"/>
      <c r="E305" s="5" t="s">
        <v>113</v>
      </c>
      <c r="F305" s="37">
        <v>80000</v>
      </c>
    </row>
    <row r="306" spans="2:6" ht="15.75">
      <c r="B306" s="7" t="s">
        <v>233</v>
      </c>
      <c r="C306" s="5"/>
      <c r="D306" s="44"/>
      <c r="E306" s="5"/>
      <c r="F306" s="37"/>
    </row>
    <row r="307" spans="2:6" ht="15">
      <c r="B307" s="36">
        <v>84000000</v>
      </c>
      <c r="C307" s="5"/>
      <c r="D307" s="44"/>
      <c r="E307" s="5" t="s">
        <v>260</v>
      </c>
      <c r="F307" s="6"/>
    </row>
    <row r="308" spans="2:6" ht="15">
      <c r="B308" s="36"/>
      <c r="C308" s="5"/>
      <c r="D308" s="44"/>
      <c r="E308" s="5"/>
      <c r="F308" s="6"/>
    </row>
    <row r="309" spans="2:6" ht="15.75">
      <c r="B309" s="56" t="s">
        <v>257</v>
      </c>
      <c r="C309" s="5"/>
      <c r="D309" s="44"/>
      <c r="E309" s="5"/>
      <c r="F309" s="6"/>
    </row>
    <row r="310" spans="2:6" ht="15">
      <c r="B310" s="36">
        <v>85000000</v>
      </c>
      <c r="C310" s="5" t="s">
        <v>258</v>
      </c>
      <c r="D310" s="44">
        <v>100000</v>
      </c>
      <c r="E310" s="5" t="s">
        <v>259</v>
      </c>
      <c r="F310" s="6">
        <v>100</v>
      </c>
    </row>
    <row r="311" spans="2:6" ht="15">
      <c r="B311" s="36"/>
      <c r="C311" s="5"/>
      <c r="D311" s="44"/>
      <c r="E311" s="5" t="s">
        <v>255</v>
      </c>
      <c r="F311" s="6">
        <v>200</v>
      </c>
    </row>
    <row r="312" spans="2:6" ht="15">
      <c r="B312" s="36"/>
      <c r="C312" s="5"/>
      <c r="D312" s="44"/>
      <c r="E312" s="5" t="s">
        <v>256</v>
      </c>
      <c r="F312" s="6">
        <v>300</v>
      </c>
    </row>
    <row r="313" spans="2:6" ht="15">
      <c r="B313" s="36"/>
      <c r="C313" s="5"/>
      <c r="D313" s="44"/>
      <c r="E313" s="5" t="s">
        <v>11</v>
      </c>
      <c r="F313" s="6">
        <v>400</v>
      </c>
    </row>
    <row r="314" spans="2:6" ht="15">
      <c r="B314" s="36"/>
      <c r="C314" s="5" t="s">
        <v>306</v>
      </c>
      <c r="D314" s="44">
        <v>200000</v>
      </c>
      <c r="E314" s="5" t="s">
        <v>307</v>
      </c>
      <c r="F314" s="61">
        <v>1000</v>
      </c>
    </row>
    <row r="315" spans="2:6" ht="15">
      <c r="B315" s="36"/>
      <c r="C315" s="5"/>
      <c r="D315" s="44"/>
      <c r="E315" s="5" t="s">
        <v>308</v>
      </c>
      <c r="F315" s="61">
        <v>2000</v>
      </c>
    </row>
    <row r="316" spans="2:6" ht="15">
      <c r="B316" s="2"/>
      <c r="C316" s="5"/>
      <c r="D316" s="5"/>
      <c r="E316" s="5" t="s">
        <v>309</v>
      </c>
      <c r="F316" s="61">
        <v>3000</v>
      </c>
    </row>
    <row r="317" spans="2:6" ht="15.75">
      <c r="B317" s="7" t="s">
        <v>15</v>
      </c>
      <c r="C317" s="9" t="s">
        <v>242</v>
      </c>
      <c r="D317" s="8"/>
      <c r="E317" s="8"/>
      <c r="F317" s="10"/>
    </row>
    <row r="318" spans="2:6" ht="15">
      <c r="B318" s="36">
        <v>87000000</v>
      </c>
      <c r="C318" s="5" t="s">
        <v>234</v>
      </c>
      <c r="D318" s="12">
        <v>10000</v>
      </c>
      <c r="E318" s="5"/>
      <c r="F318" s="6"/>
    </row>
    <row r="319" spans="2:6" ht="15">
      <c r="B319" s="2"/>
      <c r="C319" s="5" t="s">
        <v>235</v>
      </c>
      <c r="D319" s="12">
        <v>20000</v>
      </c>
      <c r="E319" s="5"/>
      <c r="F319" s="6"/>
    </row>
    <row r="320" spans="2:6" ht="15">
      <c r="B320" s="2"/>
      <c r="C320" s="5" t="s">
        <v>236</v>
      </c>
      <c r="D320" s="12">
        <v>30000</v>
      </c>
      <c r="E320" s="5"/>
      <c r="F320" s="6"/>
    </row>
    <row r="321" spans="2:6" ht="15">
      <c r="B321" s="2"/>
      <c r="C321" s="5" t="s">
        <v>237</v>
      </c>
      <c r="D321" s="12">
        <v>40000</v>
      </c>
      <c r="E321" s="5"/>
      <c r="F321" s="6"/>
    </row>
    <row r="322" spans="2:6" ht="15">
      <c r="B322" s="2"/>
      <c r="C322" s="5" t="s">
        <v>238</v>
      </c>
      <c r="D322" s="12">
        <v>51000</v>
      </c>
      <c r="E322" s="5"/>
      <c r="F322" s="6"/>
    </row>
    <row r="323" spans="2:6" ht="15">
      <c r="B323" s="2"/>
      <c r="C323" s="5" t="s">
        <v>239</v>
      </c>
      <c r="D323" s="12">
        <v>60000</v>
      </c>
      <c r="E323" s="5"/>
      <c r="F323" s="6"/>
    </row>
    <row r="324" spans="2:6" ht="15">
      <c r="B324" s="2"/>
      <c r="C324" s="5" t="s">
        <v>240</v>
      </c>
      <c r="D324" s="12">
        <v>70000</v>
      </c>
      <c r="E324" s="5"/>
      <c r="F324" s="6"/>
    </row>
    <row r="325" spans="2:6" ht="15">
      <c r="B325" s="2"/>
      <c r="C325" s="5" t="s">
        <v>241</v>
      </c>
      <c r="D325" s="12">
        <v>54000</v>
      </c>
      <c r="E325" s="5"/>
      <c r="F325" s="6"/>
    </row>
    <row r="326" spans="2:6" ht="15">
      <c r="B326" s="2"/>
      <c r="C326" s="5" t="s">
        <v>127</v>
      </c>
      <c r="D326" s="12">
        <v>55000</v>
      </c>
      <c r="E326" s="5"/>
      <c r="F326" s="6"/>
    </row>
    <row r="327" spans="2:6" ht="15">
      <c r="B327" s="2"/>
      <c r="C327" s="5" t="s">
        <v>128</v>
      </c>
      <c r="D327" s="12">
        <v>56000</v>
      </c>
      <c r="E327" s="5"/>
      <c r="F327" s="6"/>
    </row>
    <row r="328" spans="2:6" ht="15">
      <c r="B328" s="2"/>
      <c r="C328" s="5" t="s">
        <v>129</v>
      </c>
      <c r="D328" s="12">
        <v>57000</v>
      </c>
      <c r="E328" s="5"/>
      <c r="F328" s="6"/>
    </row>
    <row r="329" spans="2:6" ht="15">
      <c r="B329" s="2"/>
      <c r="C329" s="5" t="s">
        <v>108</v>
      </c>
      <c r="D329" s="12">
        <v>58000</v>
      </c>
      <c r="E329" s="5"/>
      <c r="F329" s="6"/>
    </row>
    <row r="330" spans="2:6" ht="15">
      <c r="B330" s="2"/>
      <c r="C330" s="5" t="s">
        <v>130</v>
      </c>
      <c r="D330" s="12">
        <v>59000</v>
      </c>
      <c r="E330" s="5"/>
      <c r="F330" s="6"/>
    </row>
    <row r="331" spans="2:6" ht="15">
      <c r="B331" s="2"/>
      <c r="C331" s="5" t="s">
        <v>131</v>
      </c>
      <c r="D331" s="12">
        <v>59100</v>
      </c>
      <c r="E331" s="5"/>
      <c r="F331" s="6"/>
    </row>
    <row r="332" spans="2:6" ht="15">
      <c r="B332" s="2"/>
      <c r="C332" s="5" t="s">
        <v>166</v>
      </c>
      <c r="D332" s="12">
        <v>70000</v>
      </c>
      <c r="E332" s="5"/>
      <c r="F332" s="6"/>
    </row>
    <row r="333" spans="2:6" ht="15">
      <c r="B333" s="2"/>
      <c r="C333" s="5" t="s">
        <v>167</v>
      </c>
      <c r="D333" s="12">
        <v>71000</v>
      </c>
      <c r="E333" s="5"/>
      <c r="F333" s="6"/>
    </row>
    <row r="334" spans="2:6" ht="15">
      <c r="B334" s="2"/>
      <c r="C334" s="5" t="s">
        <v>168</v>
      </c>
      <c r="D334" s="12">
        <v>72000</v>
      </c>
      <c r="E334" s="5"/>
      <c r="F334" s="6"/>
    </row>
    <row r="335" spans="2:6" ht="15">
      <c r="B335" s="2"/>
      <c r="C335" s="5" t="s">
        <v>169</v>
      </c>
      <c r="D335" s="12">
        <v>73000</v>
      </c>
      <c r="E335" s="5"/>
      <c r="F335" s="6"/>
    </row>
    <row r="336" spans="2:6" ht="15">
      <c r="B336" s="2"/>
      <c r="C336" s="5" t="s">
        <v>286</v>
      </c>
      <c r="D336" s="12">
        <v>74000</v>
      </c>
      <c r="E336" s="5" t="s">
        <v>287</v>
      </c>
      <c r="F336" s="6">
        <v>100</v>
      </c>
    </row>
    <row r="337" spans="2:6" ht="15">
      <c r="B337" s="2"/>
      <c r="D337" s="12"/>
      <c r="E337" s="5" t="s">
        <v>289</v>
      </c>
      <c r="F337" s="6">
        <v>200</v>
      </c>
    </row>
    <row r="338" spans="2:6" ht="15">
      <c r="B338" s="2"/>
      <c r="C338" s="5"/>
      <c r="D338" s="12"/>
      <c r="E338" s="5" t="s">
        <v>290</v>
      </c>
      <c r="F338" s="6">
        <v>300</v>
      </c>
    </row>
    <row r="339" spans="2:6" ht="15">
      <c r="B339" s="2"/>
      <c r="C339" s="5"/>
      <c r="D339" s="12"/>
      <c r="E339" s="5" t="s">
        <v>291</v>
      </c>
      <c r="F339" s="6">
        <v>400</v>
      </c>
    </row>
    <row r="340" spans="2:6" ht="15">
      <c r="B340" s="2"/>
      <c r="C340" s="5"/>
      <c r="D340" s="12"/>
      <c r="E340" s="5"/>
      <c r="F340" s="6"/>
    </row>
    <row r="341" spans="2:6" ht="15">
      <c r="B341" s="2"/>
      <c r="C341" s="5" t="s">
        <v>132</v>
      </c>
      <c r="D341" s="12" t="s">
        <v>288</v>
      </c>
      <c r="E341" s="5"/>
      <c r="F341" s="6"/>
    </row>
    <row r="342" spans="2:6" ht="15">
      <c r="B342" s="2"/>
      <c r="C342" s="5" t="s">
        <v>170</v>
      </c>
      <c r="D342" s="12">
        <v>60000</v>
      </c>
      <c r="E342" s="5"/>
      <c r="F342" s="6"/>
    </row>
    <row r="343" spans="2:6" ht="15">
      <c r="B343" s="2"/>
      <c r="C343" s="5" t="s">
        <v>171</v>
      </c>
      <c r="D343" s="12">
        <v>61000</v>
      </c>
      <c r="E343" s="5"/>
      <c r="F343" s="6"/>
    </row>
    <row r="344" spans="2:6" ht="15">
      <c r="B344" s="2"/>
      <c r="C344" s="5" t="s">
        <v>172</v>
      </c>
      <c r="D344" s="12">
        <v>62000</v>
      </c>
      <c r="E344" s="5"/>
      <c r="F344" s="6"/>
    </row>
    <row r="345" spans="2:6" ht="15">
      <c r="B345" s="2"/>
      <c r="C345" s="5" t="s">
        <v>0</v>
      </c>
      <c r="D345" s="12">
        <v>63000</v>
      </c>
      <c r="E345" s="5"/>
      <c r="F345" s="6"/>
    </row>
    <row r="346" spans="2:6" ht="15">
      <c r="B346" s="2"/>
      <c r="C346" s="5" t="s">
        <v>1</v>
      </c>
      <c r="D346" s="12">
        <v>64000</v>
      </c>
      <c r="E346" s="5"/>
      <c r="F346" s="6"/>
    </row>
    <row r="347" spans="2:6" ht="15">
      <c r="B347" s="2"/>
      <c r="C347" s="5" t="s">
        <v>118</v>
      </c>
      <c r="D347" s="12">
        <v>65000</v>
      </c>
      <c r="E347" s="5"/>
      <c r="F347" s="6"/>
    </row>
    <row r="348" spans="2:6" ht="15">
      <c r="B348" s="2"/>
      <c r="C348" s="5" t="s">
        <v>119</v>
      </c>
      <c r="D348" s="12">
        <v>66000</v>
      </c>
      <c r="E348" s="5"/>
      <c r="F348" s="6"/>
    </row>
    <row r="349" spans="2:6" ht="15">
      <c r="B349" s="2"/>
      <c r="C349" s="5" t="s">
        <v>2</v>
      </c>
      <c r="D349" s="12">
        <v>67000</v>
      </c>
      <c r="E349" s="5"/>
      <c r="F349" s="6"/>
    </row>
    <row r="350" spans="2:6" ht="15">
      <c r="B350" s="2"/>
      <c r="C350" s="4" t="s">
        <v>297</v>
      </c>
      <c r="D350" s="60">
        <v>68000</v>
      </c>
      <c r="E350" s="5"/>
      <c r="F350" s="6"/>
    </row>
    <row r="351" spans="2:6" ht="15">
      <c r="B351" s="45">
        <v>87100000</v>
      </c>
      <c r="C351" s="5" t="s">
        <v>133</v>
      </c>
      <c r="D351" s="12"/>
      <c r="E351" s="5"/>
      <c r="F351" s="6"/>
    </row>
    <row r="352" spans="2:6" ht="15">
      <c r="B352" s="45">
        <v>87200000</v>
      </c>
      <c r="C352" s="5" t="s">
        <v>134</v>
      </c>
      <c r="D352" s="12"/>
      <c r="E352" s="5"/>
      <c r="F352" s="6"/>
    </row>
    <row r="353" spans="2:6" ht="15">
      <c r="B353" s="45">
        <v>87300000</v>
      </c>
      <c r="C353" s="5" t="s">
        <v>121</v>
      </c>
      <c r="D353" s="12">
        <v>50000</v>
      </c>
      <c r="E353" s="5" t="s">
        <v>5</v>
      </c>
      <c r="F353" s="6"/>
    </row>
    <row r="354" spans="2:6" ht="15">
      <c r="B354" s="2"/>
      <c r="C354" s="5"/>
      <c r="D354" s="12">
        <v>40000</v>
      </c>
      <c r="E354" s="5" t="s">
        <v>261</v>
      </c>
      <c r="F354" s="6"/>
    </row>
    <row r="355" spans="2:6" ht="15">
      <c r="B355" s="2"/>
      <c r="C355" s="5"/>
      <c r="D355" s="12">
        <v>30000</v>
      </c>
      <c r="E355" s="5" t="s">
        <v>262</v>
      </c>
      <c r="F355" s="6"/>
    </row>
    <row r="356" spans="2:6" ht="15">
      <c r="B356" s="2"/>
      <c r="C356" s="5"/>
      <c r="D356" s="5"/>
      <c r="E356" s="5"/>
      <c r="F356" s="6"/>
    </row>
    <row r="357" spans="2:6" ht="15">
      <c r="B357" s="2"/>
      <c r="C357" s="5"/>
      <c r="D357" s="12"/>
      <c r="E357" s="5"/>
      <c r="F357" s="6"/>
    </row>
    <row r="358" spans="2:6" ht="15">
      <c r="B358" s="45">
        <v>87400000</v>
      </c>
      <c r="C358" s="5" t="s">
        <v>219</v>
      </c>
      <c r="D358" s="12">
        <v>10000</v>
      </c>
      <c r="E358" s="5" t="s">
        <v>120</v>
      </c>
      <c r="F358" s="6"/>
    </row>
    <row r="359" spans="2:6" ht="15">
      <c r="B359" s="2"/>
      <c r="C359" s="5"/>
      <c r="D359" s="12">
        <v>20000</v>
      </c>
      <c r="E359" s="5" t="s">
        <v>114</v>
      </c>
      <c r="F359" s="6"/>
    </row>
    <row r="360" spans="2:6" ht="15">
      <c r="B360" s="2"/>
      <c r="C360" s="5"/>
      <c r="D360" s="12"/>
      <c r="E360" s="5"/>
      <c r="F360" s="6"/>
    </row>
    <row r="361" spans="2:6" ht="15">
      <c r="B361" s="2"/>
      <c r="C361" s="5"/>
      <c r="D361" s="12"/>
      <c r="E361" s="5"/>
      <c r="F361" s="6"/>
    </row>
    <row r="362" spans="2:6" ht="15">
      <c r="B362" s="45">
        <v>88000000</v>
      </c>
      <c r="C362" s="5" t="s">
        <v>263</v>
      </c>
      <c r="D362" s="12">
        <v>100000</v>
      </c>
      <c r="E362" s="5" t="s">
        <v>177</v>
      </c>
      <c r="F362" s="6"/>
    </row>
    <row r="363" spans="2:6" ht="15">
      <c r="B363" s="45"/>
      <c r="C363" s="5"/>
      <c r="D363" s="12">
        <v>200000</v>
      </c>
      <c r="E363" s="5" t="s">
        <v>214</v>
      </c>
      <c r="F363" s="6"/>
    </row>
    <row r="364" spans="2:6" ht="15">
      <c r="B364" s="45"/>
      <c r="C364" s="5"/>
      <c r="D364" s="12">
        <v>300000</v>
      </c>
      <c r="E364" s="5" t="s">
        <v>215</v>
      </c>
      <c r="F364" s="6"/>
    </row>
    <row r="365" spans="2:6" ht="15">
      <c r="B365" s="45"/>
      <c r="C365" s="5"/>
      <c r="D365" s="12">
        <v>400000</v>
      </c>
      <c r="E365" s="5" t="s">
        <v>216</v>
      </c>
      <c r="F365" s="6"/>
    </row>
    <row r="366" spans="2:6" ht="15">
      <c r="B366" s="45"/>
      <c r="C366" s="5"/>
      <c r="D366" s="12">
        <v>500000</v>
      </c>
      <c r="E366" s="5" t="s">
        <v>217</v>
      </c>
      <c r="F366" s="6"/>
    </row>
    <row r="367" spans="2:6" ht="15">
      <c r="B367" s="2"/>
      <c r="C367" s="5"/>
      <c r="D367" s="12">
        <v>600000</v>
      </c>
      <c r="E367" s="5" t="s">
        <v>218</v>
      </c>
      <c r="F367" s="6"/>
    </row>
    <row r="368" spans="2:6" ht="15">
      <c r="B368" s="2"/>
      <c r="C368" s="5"/>
      <c r="D368" s="5"/>
      <c r="E368" s="5"/>
      <c r="F368" s="6"/>
    </row>
    <row r="369" spans="1:15" s="11" customFormat="1" ht="15.75">
      <c r="A369" s="3"/>
      <c r="B369" s="7" t="s">
        <v>203</v>
      </c>
      <c r="C369" s="13">
        <v>90000000</v>
      </c>
      <c r="D369" s="8"/>
      <c r="E369" s="8"/>
      <c r="F369" s="10"/>
      <c r="G369" s="3"/>
      <c r="H369" s="3"/>
      <c r="I369" s="3"/>
      <c r="J369" s="3"/>
      <c r="K369" s="4"/>
      <c r="L369" s="4"/>
      <c r="M369" s="4"/>
      <c r="N369" s="4"/>
      <c r="O369" s="4"/>
    </row>
    <row r="370" spans="2:6" ht="15">
      <c r="B370" s="2"/>
      <c r="C370" s="12">
        <v>90100000</v>
      </c>
      <c r="D370" s="8" t="s">
        <v>269</v>
      </c>
      <c r="E370" s="57" t="s">
        <v>270</v>
      </c>
      <c r="F370" s="6">
        <v>100</v>
      </c>
    </row>
    <row r="371" spans="2:6" ht="15">
      <c r="B371" s="2"/>
      <c r="C371" s="12"/>
      <c r="D371" s="8"/>
      <c r="E371" s="57" t="s">
        <v>268</v>
      </c>
      <c r="F371" s="6">
        <v>200</v>
      </c>
    </row>
    <row r="372" spans="2:6" ht="15">
      <c r="B372" s="2"/>
      <c r="C372" s="12"/>
      <c r="D372" s="8"/>
      <c r="E372" s="57"/>
      <c r="F372" s="6"/>
    </row>
    <row r="373" spans="2:6" ht="15">
      <c r="B373" s="2"/>
      <c r="C373" s="12"/>
      <c r="D373" s="8"/>
      <c r="E373" s="57"/>
      <c r="F373" s="6"/>
    </row>
    <row r="374" spans="2:6" ht="15">
      <c r="B374" s="36"/>
      <c r="C374" s="12">
        <v>90200000</v>
      </c>
      <c r="D374" s="5" t="s">
        <v>305</v>
      </c>
      <c r="E374" s="55">
        <v>200000</v>
      </c>
      <c r="F374" s="6"/>
    </row>
    <row r="375" spans="2:6" ht="15">
      <c r="B375" s="36"/>
      <c r="C375" s="12"/>
      <c r="D375" s="5" t="s">
        <v>115</v>
      </c>
      <c r="E375" s="55"/>
      <c r="F375" s="61">
        <v>10000</v>
      </c>
    </row>
    <row r="376" spans="2:6" ht="15">
      <c r="B376" s="36"/>
      <c r="C376" s="12"/>
      <c r="D376" s="5" t="s">
        <v>298</v>
      </c>
      <c r="E376" s="55"/>
      <c r="F376" s="61">
        <v>20000</v>
      </c>
    </row>
    <row r="377" spans="2:6" ht="15">
      <c r="B377" s="36"/>
      <c r="C377" s="12"/>
      <c r="D377" s="5" t="s">
        <v>299</v>
      </c>
      <c r="E377" s="55"/>
      <c r="F377" s="61">
        <v>30000</v>
      </c>
    </row>
    <row r="378" spans="2:6" ht="15">
      <c r="B378" s="36"/>
      <c r="C378" s="12"/>
      <c r="D378" s="5" t="s">
        <v>300</v>
      </c>
      <c r="E378" s="55"/>
      <c r="F378" s="61">
        <v>31000</v>
      </c>
    </row>
    <row r="379" spans="2:6" ht="15">
      <c r="B379" s="36"/>
      <c r="C379" s="12"/>
      <c r="D379" s="5" t="s">
        <v>301</v>
      </c>
      <c r="E379" s="55"/>
      <c r="F379" s="61">
        <v>32000</v>
      </c>
    </row>
    <row r="380" spans="2:6" ht="15">
      <c r="B380" s="36"/>
      <c r="C380" s="12"/>
      <c r="D380" s="5" t="s">
        <v>302</v>
      </c>
      <c r="E380" s="55"/>
      <c r="F380" s="61">
        <v>40000</v>
      </c>
    </row>
    <row r="381" spans="2:6" ht="15">
      <c r="B381" s="36"/>
      <c r="C381" s="12"/>
      <c r="D381" s="5" t="s">
        <v>303</v>
      </c>
      <c r="E381" s="55"/>
      <c r="F381" s="61">
        <v>50000</v>
      </c>
    </row>
    <row r="382" spans="2:6" ht="15">
      <c r="B382" s="36"/>
      <c r="C382" s="12"/>
      <c r="D382" s="5" t="s">
        <v>304</v>
      </c>
      <c r="E382" s="55"/>
      <c r="F382" s="61">
        <v>51000</v>
      </c>
    </row>
    <row r="383" spans="2:6" ht="15">
      <c r="B383" s="36"/>
      <c r="C383" s="12"/>
      <c r="D383" s="5" t="s">
        <v>310</v>
      </c>
      <c r="E383" s="55"/>
      <c r="F383" s="61">
        <v>52000</v>
      </c>
    </row>
    <row r="384" spans="2:6" ht="15">
      <c r="B384" s="36"/>
      <c r="C384" s="12"/>
      <c r="D384" s="5"/>
      <c r="E384" s="55"/>
      <c r="F384" s="61"/>
    </row>
    <row r="385" spans="2:6" ht="15">
      <c r="B385" s="36"/>
      <c r="C385" s="12"/>
      <c r="D385" s="5"/>
      <c r="E385" s="55"/>
      <c r="F385" s="61"/>
    </row>
    <row r="386" spans="2:6" ht="15">
      <c r="B386" s="2"/>
      <c r="C386" s="12">
        <v>90300000</v>
      </c>
      <c r="D386" s="5" t="s">
        <v>116</v>
      </c>
      <c r="E386" s="55">
        <v>300000</v>
      </c>
      <c r="F386" s="6"/>
    </row>
    <row r="387" spans="2:6" ht="15">
      <c r="B387" s="2"/>
      <c r="C387" s="12">
        <v>90400000</v>
      </c>
      <c r="D387" s="5" t="s">
        <v>267</v>
      </c>
      <c r="E387" s="55">
        <v>400000</v>
      </c>
      <c r="F387" s="6"/>
    </row>
    <row r="388" spans="2:6" ht="15">
      <c r="B388" s="2"/>
      <c r="C388" s="12">
        <v>90500000</v>
      </c>
      <c r="D388" s="5" t="s">
        <v>117</v>
      </c>
      <c r="E388" s="55">
        <v>500000</v>
      </c>
      <c r="F388" s="6"/>
    </row>
    <row r="389" spans="2:6" ht="15">
      <c r="B389" s="2"/>
      <c r="C389" s="12">
        <v>90600000</v>
      </c>
      <c r="D389" s="5" t="s">
        <v>316</v>
      </c>
      <c r="E389" s="55" t="s">
        <v>311</v>
      </c>
      <c r="F389" s="6">
        <v>100</v>
      </c>
    </row>
    <row r="390" spans="2:6" ht="15">
      <c r="B390" s="2"/>
      <c r="C390" s="12"/>
      <c r="D390" s="58"/>
      <c r="E390" s="62" t="s">
        <v>312</v>
      </c>
      <c r="F390" s="63">
        <v>200</v>
      </c>
    </row>
    <row r="391" spans="2:6" ht="15">
      <c r="B391" s="2"/>
      <c r="C391" s="12"/>
      <c r="D391" s="58"/>
      <c r="E391" s="62" t="s">
        <v>313</v>
      </c>
      <c r="F391" s="63">
        <v>300</v>
      </c>
    </row>
    <row r="392" spans="2:6" ht="15">
      <c r="B392" s="2"/>
      <c r="C392" s="12"/>
      <c r="D392" s="58"/>
      <c r="E392" s="62" t="s">
        <v>314</v>
      </c>
      <c r="F392" s="63">
        <v>400</v>
      </c>
    </row>
    <row r="393" spans="2:6" ht="15">
      <c r="B393" s="2"/>
      <c r="C393" s="12"/>
      <c r="D393" s="58"/>
      <c r="E393" s="62" t="s">
        <v>315</v>
      </c>
      <c r="F393" s="63">
        <v>500</v>
      </c>
    </row>
    <row r="394" spans="2:6" ht="15">
      <c r="B394" s="2"/>
      <c r="C394" s="12"/>
      <c r="D394" s="58"/>
      <c r="E394" s="62"/>
      <c r="F394" s="63"/>
    </row>
    <row r="395" spans="2:6" ht="15">
      <c r="B395" s="53" t="s">
        <v>204</v>
      </c>
      <c r="C395" s="15">
        <v>95000000</v>
      </c>
      <c r="D395" s="59"/>
      <c r="E395" s="59"/>
      <c r="F395" s="59"/>
    </row>
    <row r="396" spans="2:6" ht="15">
      <c r="B396" s="2"/>
      <c r="C396" s="12">
        <v>95100000</v>
      </c>
      <c r="D396" s="5" t="s">
        <v>208</v>
      </c>
      <c r="E396" s="58" t="s">
        <v>279</v>
      </c>
      <c r="F396" s="58">
        <v>10000</v>
      </c>
    </row>
    <row r="397" spans="2:6" ht="15">
      <c r="B397" s="2"/>
      <c r="C397" s="12"/>
      <c r="D397" s="58"/>
      <c r="E397" s="58" t="s">
        <v>280</v>
      </c>
      <c r="F397" s="58">
        <v>11000</v>
      </c>
    </row>
    <row r="398" spans="2:6" ht="15">
      <c r="B398" s="2"/>
      <c r="C398" s="12"/>
      <c r="D398" s="58"/>
      <c r="E398" s="58" t="s">
        <v>281</v>
      </c>
      <c r="F398" s="58">
        <v>12000</v>
      </c>
    </row>
    <row r="399" spans="2:6" ht="15">
      <c r="B399" s="2"/>
      <c r="C399" s="12"/>
      <c r="D399" s="58"/>
      <c r="E399" s="58"/>
      <c r="F399" s="58"/>
    </row>
    <row r="400" spans="2:6" ht="15">
      <c r="B400" s="2"/>
      <c r="C400" s="12"/>
      <c r="D400" s="58"/>
      <c r="E400" s="58"/>
      <c r="F400" s="58"/>
    </row>
    <row r="401" spans="2:6" ht="15">
      <c r="B401" s="2"/>
      <c r="E401" s="5"/>
      <c r="F401" s="6"/>
    </row>
    <row r="402" spans="2:6" ht="15">
      <c r="B402" s="2"/>
      <c r="C402" s="12">
        <v>95200000</v>
      </c>
      <c r="D402" s="5" t="s">
        <v>209</v>
      </c>
      <c r="E402" s="5" t="s">
        <v>271</v>
      </c>
      <c r="F402" s="6">
        <v>10000</v>
      </c>
    </row>
    <row r="403" spans="2:6" ht="15">
      <c r="B403" s="2"/>
      <c r="C403" s="12"/>
      <c r="D403" s="5"/>
      <c r="E403" s="5" t="s">
        <v>274</v>
      </c>
      <c r="F403" s="6">
        <v>20000</v>
      </c>
    </row>
    <row r="404" spans="2:6" ht="15">
      <c r="B404" s="2"/>
      <c r="C404" s="12"/>
      <c r="D404" s="5"/>
      <c r="E404" s="5" t="s">
        <v>272</v>
      </c>
      <c r="F404" s="6">
        <v>30000</v>
      </c>
    </row>
    <row r="405" spans="2:6" ht="15">
      <c r="B405" s="2"/>
      <c r="C405" s="12"/>
      <c r="D405" s="5"/>
      <c r="E405" s="5" t="s">
        <v>273</v>
      </c>
      <c r="F405" s="6">
        <v>40000</v>
      </c>
    </row>
    <row r="406" spans="2:6" ht="15">
      <c r="B406" s="2"/>
      <c r="C406" s="12"/>
      <c r="D406" s="5"/>
      <c r="E406" s="5"/>
      <c r="F406" s="6"/>
    </row>
    <row r="407" spans="2:6" ht="15">
      <c r="B407" s="2"/>
      <c r="C407" s="12">
        <v>95300000</v>
      </c>
      <c r="D407" s="5" t="s">
        <v>210</v>
      </c>
      <c r="E407" s="5" t="s">
        <v>275</v>
      </c>
      <c r="F407" s="6">
        <v>11000</v>
      </c>
    </row>
    <row r="408" spans="2:6" ht="15">
      <c r="B408" s="2"/>
      <c r="C408" s="12"/>
      <c r="D408" s="5"/>
      <c r="E408" s="5" t="s">
        <v>276</v>
      </c>
      <c r="F408" s="6">
        <v>12000</v>
      </c>
    </row>
    <row r="409" spans="2:6" ht="15">
      <c r="B409" s="2"/>
      <c r="C409" s="12"/>
      <c r="D409" s="5"/>
      <c r="E409" s="5" t="s">
        <v>277</v>
      </c>
      <c r="F409" s="6">
        <v>13000</v>
      </c>
    </row>
    <row r="410" spans="2:6" ht="15">
      <c r="B410" s="2"/>
      <c r="C410" s="12"/>
      <c r="D410" s="5"/>
      <c r="E410" s="5" t="s">
        <v>278</v>
      </c>
      <c r="F410" s="6">
        <v>14000</v>
      </c>
    </row>
    <row r="411" spans="2:6" ht="15">
      <c r="B411" s="2"/>
      <c r="C411" s="12"/>
      <c r="D411" s="5"/>
      <c r="E411" s="5"/>
      <c r="F411" s="6"/>
    </row>
    <row r="412" spans="2:6" ht="15">
      <c r="B412" s="2"/>
      <c r="C412" s="12">
        <v>95400000</v>
      </c>
      <c r="D412" s="5" t="s">
        <v>211</v>
      </c>
      <c r="E412" s="5"/>
      <c r="F412" s="6" t="s">
        <v>101</v>
      </c>
    </row>
    <row r="413" spans="2:6" ht="15">
      <c r="B413" s="2"/>
      <c r="C413" s="12">
        <v>95500000</v>
      </c>
      <c r="D413" s="5" t="s">
        <v>212</v>
      </c>
      <c r="E413" s="5"/>
      <c r="F413" s="6" t="s">
        <v>101</v>
      </c>
    </row>
    <row r="414" spans="2:6" ht="15">
      <c r="B414" s="2"/>
      <c r="C414" s="55">
        <v>95600000</v>
      </c>
      <c r="D414" s="5" t="s">
        <v>282</v>
      </c>
      <c r="E414" s="5" t="s">
        <v>283</v>
      </c>
      <c r="F414" s="6">
        <v>100</v>
      </c>
    </row>
    <row r="415" spans="2:6" ht="15">
      <c r="B415" s="2"/>
      <c r="C415" s="55"/>
      <c r="D415" s="5"/>
      <c r="E415" s="5" t="s">
        <v>284</v>
      </c>
      <c r="F415" s="6">
        <v>200</v>
      </c>
    </row>
    <row r="416" spans="2:6" ht="15">
      <c r="B416" s="2"/>
      <c r="C416" s="55"/>
      <c r="D416" s="5"/>
      <c r="E416" s="5" t="s">
        <v>296</v>
      </c>
      <c r="F416" s="6">
        <v>300</v>
      </c>
    </row>
    <row r="417" spans="2:6" ht="15">
      <c r="B417" s="2"/>
      <c r="C417" s="55"/>
      <c r="D417" s="5"/>
      <c r="E417" s="5" t="s">
        <v>285</v>
      </c>
      <c r="F417" s="6">
        <v>400</v>
      </c>
    </row>
    <row r="418" spans="2:6" ht="15">
      <c r="B418" s="2"/>
      <c r="C418" s="55">
        <v>95700000</v>
      </c>
      <c r="D418" s="5" t="s">
        <v>293</v>
      </c>
      <c r="E418" s="5" t="s">
        <v>294</v>
      </c>
      <c r="F418" s="6">
        <v>100</v>
      </c>
    </row>
    <row r="419" spans="2:6" ht="15">
      <c r="B419" s="2"/>
      <c r="C419" s="55"/>
      <c r="D419" s="5"/>
      <c r="E419" s="5" t="s">
        <v>295</v>
      </c>
      <c r="F419" s="6">
        <v>200</v>
      </c>
    </row>
    <row r="420" spans="2:6" ht="15">
      <c r="B420" s="2" t="s">
        <v>205</v>
      </c>
      <c r="C420" s="12">
        <v>99000000</v>
      </c>
      <c r="D420" s="5" t="s">
        <v>213</v>
      </c>
      <c r="E420" s="5">
        <v>1</v>
      </c>
      <c r="F420" s="6"/>
    </row>
    <row r="421" spans="2:6" ht="15">
      <c r="B421" s="2"/>
      <c r="C421" s="5"/>
      <c r="D421" s="5"/>
      <c r="E421" s="5"/>
      <c r="F421" s="6"/>
    </row>
    <row r="422" spans="2:6" ht="15.75" thickBot="1">
      <c r="B422" s="46"/>
      <c r="C422" s="47"/>
      <c r="D422" s="47"/>
      <c r="E422" s="47"/>
      <c r="F422" s="48"/>
    </row>
  </sheetData>
  <sheetProtection/>
  <printOptions/>
  <pageMargins left="0.76" right="0.3937007874015748" top="0.5905511811023623" bottom="0.5905511811023623" header="0.5118110236220472" footer="0.5118110236220472"/>
  <pageSetup horizontalDpi="300" verticalDpi="300" orientation="portrait" paperSize="9" scale="70" r:id="rId1"/>
  <rowBreaks count="8" manualBreakCount="8">
    <brk id="33" min="1" max="5" man="1"/>
    <brk id="77" min="1" max="5" man="1"/>
    <brk id="127" min="1" max="5" man="1"/>
    <brk id="175" min="1" max="5" man="1"/>
    <brk id="231" min="1" max="5" man="1"/>
    <brk id="272" min="1" max="5" man="1"/>
    <brk id="316" min="1" max="5" man="1"/>
    <brk id="368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Markus Pfister</cp:lastModifiedBy>
  <cp:lastPrinted>2011-02-10T06:00:29Z</cp:lastPrinted>
  <dcterms:created xsi:type="dcterms:W3CDTF">2008-08-13T13:34:06Z</dcterms:created>
  <dcterms:modified xsi:type="dcterms:W3CDTF">2011-02-10T06:01:17Z</dcterms:modified>
  <cp:category/>
  <cp:version/>
  <cp:contentType/>
  <cp:contentStatus/>
</cp:coreProperties>
</file>